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検定\0\"/>
    </mc:Choice>
  </mc:AlternateContent>
  <xr:revisionPtr revIDLastSave="0" documentId="13_ncr:1_{B0CD7992-A0BC-475F-A617-CD72D2F8883C}" xr6:coauthVersionLast="47" xr6:coauthVersionMax="47" xr10:uidLastSave="{00000000-0000-0000-0000-000000000000}"/>
  <bookViews>
    <workbookView xWindow="-19310" yWindow="-110" windowWidth="19420" windowHeight="10300" xr2:uid="{29B34491-EA04-46D8-809C-4CFFAEEFA938}"/>
  </bookViews>
  <sheets>
    <sheet name="申込リスト" sheetId="3" r:id="rId1"/>
    <sheet name="記入例" sheetId="1" r:id="rId2"/>
    <sheet name="使用禁止"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 l="1"/>
  <c r="E14" i="1"/>
  <c r="E14"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F13" i="3"/>
  <c r="G13" i="3" s="1"/>
  <c r="F12" i="3"/>
  <c r="G12" i="3" s="1"/>
  <c r="F13" i="1"/>
  <c r="G13" i="1" s="1"/>
  <c r="F12" i="1"/>
  <c r="H19" i="1"/>
  <c r="H20" i="1"/>
  <c r="H18" i="1"/>
  <c r="H21" i="1" l="1"/>
  <c r="H12" i="3"/>
  <c r="G12" i="1"/>
  <c r="H12" i="1" s="1"/>
</calcChain>
</file>

<file path=xl/sharedStrings.xml><?xml version="1.0" encoding="utf-8"?>
<sst xmlns="http://schemas.openxmlformats.org/spreadsheetml/2006/main" count="82" uniqueCount="52">
  <si>
    <t>No.</t>
    <phoneticPr fontId="2"/>
  </si>
  <si>
    <t>所属</t>
    <rPh sb="0" eb="2">
      <t>ショゾク</t>
    </rPh>
    <phoneticPr fontId="2"/>
  </si>
  <si>
    <t>メールアドレス</t>
    <phoneticPr fontId="2"/>
  </si>
  <si>
    <t>価格</t>
    <rPh sb="0" eb="2">
      <t>カカク</t>
    </rPh>
    <phoneticPr fontId="2"/>
  </si>
  <si>
    <t>会社名</t>
    <rPh sb="0" eb="3">
      <t>カイシャメイ</t>
    </rPh>
    <phoneticPr fontId="2"/>
  </si>
  <si>
    <t>住所</t>
    <rPh sb="0" eb="2">
      <t>ジュウショ</t>
    </rPh>
    <phoneticPr fontId="2"/>
  </si>
  <si>
    <t>担当者</t>
    <rPh sb="0" eb="3">
      <t>タントウシャ</t>
    </rPh>
    <phoneticPr fontId="2"/>
  </si>
  <si>
    <t>電話番号</t>
    <rPh sb="0" eb="4">
      <t>デンワバンゴウ</t>
    </rPh>
    <phoneticPr fontId="2"/>
  </si>
  <si>
    <t>氏名</t>
    <rPh sb="0" eb="2">
      <t>シメイ</t>
    </rPh>
    <phoneticPr fontId="2"/>
  </si>
  <si>
    <t>食品　太郎</t>
    <rPh sb="0" eb="2">
      <t>ショクヒン</t>
    </rPh>
    <rPh sb="3" eb="5">
      <t>タロウ</t>
    </rPh>
    <phoneticPr fontId="2"/>
  </si>
  <si>
    <t>食品　次郎</t>
    <rPh sb="0" eb="2">
      <t>ショクヒン</t>
    </rPh>
    <rPh sb="3" eb="5">
      <t>ジロウ</t>
    </rPh>
    <phoneticPr fontId="2"/>
  </si>
  <si>
    <t>食品　花子</t>
    <rPh sb="0" eb="2">
      <t>ショクヒン</t>
    </rPh>
    <rPh sb="3" eb="5">
      <t>ハナコ</t>
    </rPh>
    <phoneticPr fontId="2"/>
  </si>
  <si>
    <t>2級</t>
    <rPh sb="1" eb="2">
      <t>キュウ</t>
    </rPh>
    <phoneticPr fontId="2"/>
  </si>
  <si>
    <t>1級</t>
    <rPh sb="1" eb="2">
      <t>キュウ</t>
    </rPh>
    <phoneticPr fontId="2"/>
  </si>
  <si>
    <t>2級受験者数</t>
    <rPh sb="1" eb="2">
      <t>キュウ</t>
    </rPh>
    <rPh sb="2" eb="5">
      <t>ジュケンシャ</t>
    </rPh>
    <rPh sb="5" eb="6">
      <t>スウ</t>
    </rPh>
    <phoneticPr fontId="2"/>
  </si>
  <si>
    <t>1級受験者数</t>
    <rPh sb="1" eb="2">
      <t>キュウ</t>
    </rPh>
    <rPh sb="2" eb="6">
      <t>ジュケンシャスウ</t>
    </rPh>
    <phoneticPr fontId="2"/>
  </si>
  <si>
    <t>製造</t>
    <rPh sb="0" eb="2">
      <t>セイゾウ</t>
    </rPh>
    <phoneticPr fontId="2"/>
  </si>
  <si>
    <t>品質管理</t>
    <rPh sb="0" eb="4">
      <t>ヒンシツカンリ</t>
    </rPh>
    <phoneticPr fontId="2"/>
  </si>
  <si>
    <t>tarou.shokuhin@gmail.com</t>
    <phoneticPr fontId="2"/>
  </si>
  <si>
    <t>jirou.shokuhin@gmail.com</t>
    <phoneticPr fontId="2"/>
  </si>
  <si>
    <t>hanako.shokuhin@gmail.com</t>
    <phoneticPr fontId="2"/>
  </si>
  <si>
    <t>受験する
検定のレベル</t>
    <rPh sb="0" eb="2">
      <t>ジュケン</t>
    </rPh>
    <rPh sb="5" eb="7">
      <t>ケンテイ</t>
    </rPh>
    <phoneticPr fontId="2"/>
  </si>
  <si>
    <t>価格
（定価）</t>
    <rPh sb="0" eb="2">
      <t>カカク</t>
    </rPh>
    <rPh sb="4" eb="6">
      <t>テイカ</t>
    </rPh>
    <phoneticPr fontId="2"/>
  </si>
  <si>
    <t>プロマネ製菓株式会社</t>
    <rPh sb="4" eb="6">
      <t>セイカ</t>
    </rPh>
    <rPh sb="6" eb="10">
      <t>カブシキガイシャ</t>
    </rPh>
    <phoneticPr fontId="2"/>
  </si>
  <si>
    <t>大阪府大阪市中央区１－２３－４　プロマネビル501</t>
    <rPh sb="0" eb="3">
      <t>オオサカフ</t>
    </rPh>
    <rPh sb="3" eb="6">
      <t>オオサカシ</t>
    </rPh>
    <rPh sb="6" eb="9">
      <t>チュウオウク</t>
    </rPh>
    <phoneticPr fontId="2"/>
  </si>
  <si>
    <t>食品　桃子</t>
    <rPh sb="0" eb="2">
      <t>ショクヒン</t>
    </rPh>
    <rPh sb="3" eb="5">
      <t>モモコ</t>
    </rPh>
    <phoneticPr fontId="2"/>
  </si>
  <si>
    <t>momoko.shokuhin@gmail.com</t>
    <phoneticPr fontId="2"/>
  </si>
  <si>
    <t>09-8765-4321</t>
    <phoneticPr fontId="2"/>
  </si>
  <si>
    <t>合計</t>
    <rPh sb="0" eb="2">
      <t>ゴウケイ</t>
    </rPh>
    <phoneticPr fontId="2"/>
  </si>
  <si>
    <t>人数</t>
    <rPh sb="0" eb="2">
      <t>ニンズウ</t>
    </rPh>
    <phoneticPr fontId="2"/>
  </si>
  <si>
    <t>合計金額</t>
    <rPh sb="0" eb="4">
      <t>ゴウケイキンガク</t>
    </rPh>
    <phoneticPr fontId="2"/>
  </si>
  <si>
    <t>受験料合計</t>
    <rPh sb="0" eb="3">
      <t>ジュケンリョウ</t>
    </rPh>
    <rPh sb="3" eb="5">
      <t>ゴウケイ</t>
    </rPh>
    <phoneticPr fontId="2"/>
  </si>
  <si>
    <t>申込者が50名を超える場合はお手数ですがセルを追加して入力下さい</t>
    <rPh sb="0" eb="3">
      <t>モウシコミシャ</t>
    </rPh>
    <rPh sb="6" eb="7">
      <t>メイ</t>
    </rPh>
    <rPh sb="8" eb="9">
      <t>コ</t>
    </rPh>
    <rPh sb="11" eb="13">
      <t>バアイ</t>
    </rPh>
    <rPh sb="15" eb="17">
      <t>テスウ</t>
    </rPh>
    <rPh sb="23" eb="25">
      <t>ツイカ</t>
    </rPh>
    <rPh sb="27" eb="30">
      <t>ニュウリョククダ</t>
    </rPh>
    <phoneticPr fontId="2"/>
  </si>
  <si>
    <t>プルダウンより選択</t>
    <rPh sb="7" eb="9">
      <t>センタク</t>
    </rPh>
    <phoneticPr fontId="2"/>
  </si>
  <si>
    <t>合計</t>
    <rPh sb="0" eb="2">
      <t>ゴウケイ</t>
    </rPh>
    <phoneticPr fontId="2"/>
  </si>
  <si>
    <t>アカウントネーム
（既に取得している場合のみ）</t>
    <rPh sb="10" eb="11">
      <t>スデ</t>
    </rPh>
    <rPh sb="12" eb="14">
      <t>シュトク</t>
    </rPh>
    <rPh sb="18" eb="20">
      <t>バアイ</t>
    </rPh>
    <phoneticPr fontId="2"/>
  </si>
  <si>
    <t>（受講条件）2級に合格している</t>
    <rPh sb="1" eb="5">
      <t>ジュコウジョウケン</t>
    </rPh>
    <rPh sb="7" eb="8">
      <t>キュウ</t>
    </rPh>
    <rPh sb="9" eb="11">
      <t>ゴウカク</t>
    </rPh>
    <phoneticPr fontId="2"/>
  </si>
  <si>
    <r>
      <t>氏名</t>
    </r>
    <r>
      <rPr>
        <b/>
        <sz val="11"/>
        <color rgb="FFFF0000"/>
        <rFont val="游ゴシック"/>
        <family val="3"/>
        <charset val="128"/>
        <scheme val="minor"/>
      </rPr>
      <t>（ふりがな）</t>
    </r>
    <rPh sb="0" eb="2">
      <t>シメイ</t>
    </rPh>
    <phoneticPr fontId="2"/>
  </si>
  <si>
    <t>しょくひん　たろう</t>
    <phoneticPr fontId="2"/>
  </si>
  <si>
    <t>しょくひん　はなこ</t>
    <phoneticPr fontId="2"/>
  </si>
  <si>
    <t>しょくひん　じろう</t>
    <phoneticPr fontId="2"/>
  </si>
  <si>
    <t>営業</t>
    <rPh sb="0" eb="2">
      <t>エイギョウ</t>
    </rPh>
    <phoneticPr fontId="2"/>
  </si>
  <si>
    <t>jirou_shokuhin</t>
    <phoneticPr fontId="2"/>
  </si>
  <si>
    <t>価格(税抜)</t>
    <rPh sb="0" eb="2">
      <t>カカク</t>
    </rPh>
    <rPh sb="3" eb="5">
      <t>ゼイヌ</t>
    </rPh>
    <phoneticPr fontId="2"/>
  </si>
  <si>
    <t>消費税（10％）</t>
    <rPh sb="0" eb="3">
      <t>ショウヒゼイ</t>
    </rPh>
    <phoneticPr fontId="2"/>
  </si>
  <si>
    <t>計</t>
    <rPh sb="0" eb="1">
      <t>ケイ</t>
    </rPh>
    <phoneticPr fontId="2"/>
  </si>
  <si>
    <t>企業単位で複数のお申込をされる場合はご担当者情報の記入をお願いいたします（個人でお申込の方は②へお進みください）</t>
    <rPh sb="37" eb="39">
      <t>コジン</t>
    </rPh>
    <rPh sb="41" eb="42">
      <t>モウ</t>
    </rPh>
    <rPh sb="42" eb="43">
      <t>コ</t>
    </rPh>
    <rPh sb="44" eb="45">
      <t>カタ</t>
    </rPh>
    <rPh sb="49" eb="50">
      <t>スス</t>
    </rPh>
    <phoneticPr fontId="2"/>
  </si>
  <si>
    <t>①御担当者様情報</t>
    <rPh sb="1" eb="2">
      <t>ゴ</t>
    </rPh>
    <rPh sb="2" eb="5">
      <t>タントウシャ</t>
    </rPh>
    <rPh sb="5" eb="6">
      <t>サマ</t>
    </rPh>
    <rPh sb="6" eb="8">
      <t>ジョウホウ</t>
    </rPh>
    <phoneticPr fontId="2"/>
  </si>
  <si>
    <t>②受験者情報</t>
    <rPh sb="1" eb="4">
      <t>ジュケンシャ</t>
    </rPh>
    <rPh sb="4" eb="6">
      <t>ジョウホウ</t>
    </rPh>
    <phoneticPr fontId="2"/>
  </si>
  <si>
    <t>③受験者リスト</t>
    <rPh sb="1" eb="4">
      <t>ジュケンシャ</t>
    </rPh>
    <phoneticPr fontId="2"/>
  </si>
  <si>
    <r>
      <rPr>
        <b/>
        <sz val="12"/>
        <color rgb="FFFFFF00"/>
        <rFont val="游ゴシック"/>
        <family val="3"/>
        <charset val="128"/>
        <scheme val="minor"/>
      </rPr>
      <t>■</t>
    </r>
    <r>
      <rPr>
        <b/>
        <sz val="11"/>
        <rFont val="游ゴシック"/>
        <family val="3"/>
        <charset val="128"/>
        <scheme val="minor"/>
      </rPr>
      <t>必須記入項目、</t>
    </r>
    <r>
      <rPr>
        <b/>
        <sz val="12"/>
        <color rgb="FF8DF3FB"/>
        <rFont val="游ゴシック"/>
        <family val="3"/>
        <charset val="128"/>
        <scheme val="minor"/>
      </rPr>
      <t>■</t>
    </r>
    <r>
      <rPr>
        <b/>
        <sz val="11"/>
        <rFont val="游ゴシック"/>
        <family val="3"/>
        <charset val="128"/>
        <scheme val="minor"/>
      </rPr>
      <t>任意</t>
    </r>
    <rPh sb="1" eb="7">
      <t>ヒッスキニュウコウモク</t>
    </rPh>
    <rPh sb="9" eb="11">
      <t>ニンイ</t>
    </rPh>
    <phoneticPr fontId="2"/>
  </si>
  <si>
    <r>
      <rPr>
        <b/>
        <sz val="12"/>
        <color rgb="FFFFFF00"/>
        <rFont val="游ゴシック"/>
        <family val="3"/>
        <charset val="128"/>
        <scheme val="minor"/>
      </rPr>
      <t>■</t>
    </r>
    <r>
      <rPr>
        <b/>
        <sz val="11"/>
        <rFont val="游ゴシック"/>
        <family val="3"/>
        <charset val="128"/>
        <scheme val="minor"/>
      </rPr>
      <t>に各級の受講者数を記入して下さい</t>
    </r>
    <r>
      <rPr>
        <b/>
        <sz val="11"/>
        <color theme="1"/>
        <rFont val="游ゴシック"/>
        <family val="3"/>
        <charset val="128"/>
        <scheme val="minor"/>
      </rPr>
      <t>（必須項目です）</t>
    </r>
    <rPh sb="2" eb="4">
      <t>カクキュウ</t>
    </rPh>
    <rPh sb="5" eb="8">
      <t>ジュコウシャ</t>
    </rPh>
    <rPh sb="8" eb="9">
      <t>スウ</t>
    </rPh>
    <rPh sb="10" eb="12">
      <t>キニュウ</t>
    </rPh>
    <rPh sb="14" eb="15">
      <t>クダ</t>
    </rPh>
    <rPh sb="18" eb="22">
      <t>ヒッスコウモク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</si>
</sst>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11"/>
      <name val="游ゴシック"/>
      <family val="3"/>
      <charset val="128"/>
      <scheme val="minor"/>
    </font>
    <font>
      <sz val="11"/>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9"/>
      <color rgb="FFFF0000"/>
      <name val="游ゴシック"/>
      <family val="2"/>
      <charset val="128"/>
      <scheme val="minor"/>
    </font>
    <font>
      <b/>
      <sz val="11"/>
      <name val="游ゴシック"/>
      <family val="3"/>
      <charset val="128"/>
      <scheme val="minor"/>
    </font>
    <font>
      <b/>
      <sz val="12"/>
      <color rgb="FF8DF3FB"/>
      <name val="游ゴシック"/>
      <family val="3"/>
      <charset val="128"/>
      <scheme val="minor"/>
    </font>
    <font>
      <b/>
      <sz val="12"/>
      <color rgb="FFFFFF00"/>
      <name val="游ゴシック"/>
      <family val="3"/>
      <charset val="128"/>
      <scheme val="minor"/>
    </font>
    <font>
      <u/>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1">
      <alignment vertical="center"/>
    </xf>
  </cellStyleXfs>
  <cellXfs count="4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vertical="center" wrapText="1"/>
    </xf>
    <xf numFmtId="38" fontId="0" fillId="0" borderId="0" xfId="1" applyFont="1">
      <alignment vertical="center"/>
    </xf>
    <xf numFmtId="0" fontId="5" fillId="0" borderId="1" xfId="0" applyFont="1" applyBorder="1">
      <alignment vertical="center"/>
    </xf>
    <xf numFmtId="0" fontId="6" fillId="0" borderId="1" xfId="2" applyFont="1" applyBorder="1">
      <alignment vertical="center"/>
    </xf>
    <xf numFmtId="0" fontId="7" fillId="0" borderId="1" xfId="2" applyFont="1" applyBorder="1">
      <alignment vertical="center"/>
    </xf>
    <xf numFmtId="0" fontId="8" fillId="0" borderId="0" xfId="0" applyFont="1">
      <alignment vertical="center"/>
    </xf>
    <xf numFmtId="0" fontId="0" fillId="0" borderId="1" xfId="0"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lignment vertical="center"/>
    </xf>
    <xf numFmtId="38" fontId="0" fillId="0" borderId="1" xfId="1" applyFont="1" applyBorder="1" applyAlignment="1">
      <alignment horizontal="center" vertical="center"/>
    </xf>
    <xf numFmtId="0" fontId="10" fillId="0" borderId="0" xfId="0" applyFont="1">
      <alignment vertical="center"/>
    </xf>
    <xf numFmtId="0" fontId="0" fillId="0" borderId="0" xfId="0" applyAlignment="1">
      <alignment horizontal="right" vertical="center"/>
    </xf>
    <xf numFmtId="38" fontId="0" fillId="0" borderId="0" xfId="0" applyNumberFormat="1" applyAlignment="1">
      <alignment horizontal="center" vertical="center"/>
    </xf>
    <xf numFmtId="0" fontId="4" fillId="0" borderId="1" xfId="2" applyBorder="1">
      <alignment vertical="center"/>
    </xf>
    <xf numFmtId="0" fontId="0" fillId="0" borderId="0" xfId="0" applyProtection="1">
      <alignment vertical="center"/>
      <protection locked="0"/>
    </xf>
    <xf numFmtId="0" fontId="3" fillId="0" borderId="0" xfId="0" applyFont="1" applyProtection="1">
      <alignment vertical="center"/>
      <protection locked="0"/>
    </xf>
    <xf numFmtId="0" fontId="0" fillId="2" borderId="1"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10" fillId="0" borderId="0" xfId="0" applyFont="1" applyProtection="1">
      <alignment vertical="center"/>
      <protection locked="0"/>
    </xf>
    <xf numFmtId="0" fontId="0" fillId="0" borderId="1" xfId="0" applyBorder="1" applyAlignment="1" applyProtection="1">
      <alignment vertical="center" wrapText="1"/>
      <protection locked="0"/>
    </xf>
    <xf numFmtId="0" fontId="8" fillId="0" borderId="0" xfId="0" applyFont="1" applyProtection="1">
      <alignment vertical="center"/>
      <protection locked="0"/>
    </xf>
    <xf numFmtId="38" fontId="0" fillId="0" borderId="1" xfId="1" applyFont="1" applyBorder="1" applyProtection="1">
      <alignment vertical="center"/>
    </xf>
    <xf numFmtId="38" fontId="0" fillId="0" borderId="1" xfId="1" applyFont="1" applyBorder="1" applyAlignment="1" applyProtection="1">
      <alignment horizontal="center" vertical="center"/>
    </xf>
    <xf numFmtId="38" fontId="0" fillId="0" borderId="0" xfId="0" applyNumberFormat="1">
      <alignment vertical="center"/>
    </xf>
    <xf numFmtId="0" fontId="8" fillId="0" borderId="0" xfId="0" applyFont="1" applyAlignment="1" applyProtection="1">
      <alignment horizontal="left" vertical="center"/>
      <protection locked="0"/>
    </xf>
    <xf numFmtId="0" fontId="0" fillId="2" borderId="1" xfId="0" applyFill="1" applyBorder="1" applyAlignment="1" applyProtection="1">
      <alignment horizontal="center" vertical="center"/>
      <protection locked="0"/>
    </xf>
    <xf numFmtId="0" fontId="0" fillId="0" borderId="0" xfId="0" applyAlignment="1">
      <alignment horizontal="center"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38" fontId="8" fillId="0" borderId="1" xfId="1" applyFont="1" applyBorder="1" applyAlignment="1" applyProtection="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4" fillId="0" borderId="1" xfId="2"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38" fontId="8" fillId="0" borderId="1" xfId="1" applyFont="1" applyBorder="1" applyAlignment="1">
      <alignment horizontal="center" vertical="center"/>
    </xf>
    <xf numFmtId="0" fontId="7" fillId="0" borderId="1" xfId="0" applyFont="1" applyBorder="1">
      <alignment vertical="center"/>
    </xf>
    <xf numFmtId="0" fontId="14" fillId="0" borderId="1" xfId="2" applyFont="1" applyBorder="1" applyAlignment="1">
      <alignment vertical="center"/>
    </xf>
    <xf numFmtId="49" fontId="7" fillId="0" borderId="1" xfId="0" applyNumberFormat="1" applyFont="1" applyBorder="1">
      <alignment vertical="center"/>
    </xf>
  </cellXfs>
  <cellStyles count="4">
    <cellStyle name="スタイル 1" xfId="3" xr:uid="{8FA48EB1-F1D6-49CC-8A56-A547F3E46C66}"/>
    <cellStyle name="ハイパーリンク" xfId="2" builtinId="8"/>
    <cellStyle name="桁区切り" xfId="1" builtinId="6"/>
    <cellStyle name="標準" xfId="0" builtinId="0"/>
  </cellStyles>
  <dxfs count="8">
    <dxf>
      <fill>
        <patternFill>
          <bgColor rgb="FFFFFF00"/>
        </patternFill>
      </fill>
    </dxf>
    <dxf>
      <fill>
        <patternFill>
          <bgColor rgb="FFFFFF00"/>
        </patternFill>
      </fill>
    </dxf>
    <dxf>
      <fill>
        <patternFill>
          <bgColor rgb="FF8DF3FB"/>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D9D9D9"/>
          <bgColor rgb="FF000000"/>
        </patternFill>
      </fill>
    </dxf>
  </dxfs>
  <tableStyles count="0" defaultTableStyle="TableStyleMedium2" defaultPivotStyle="PivotStyleLight16"/>
  <colors>
    <mruColors>
      <color rgb="FF66FFFF"/>
      <color rgb="FF8DF3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251604</xdr:colOff>
      <xdr:row>11</xdr:row>
      <xdr:rowOff>41934</xdr:rowOff>
    </xdr:from>
    <xdr:to>
      <xdr:col>9</xdr:col>
      <xdr:colOff>83868</xdr:colOff>
      <xdr:row>15</xdr:row>
      <xdr:rowOff>29953</xdr:rowOff>
    </xdr:to>
    <xdr:sp macro="" textlink="">
      <xdr:nvSpPr>
        <xdr:cNvPr id="4" name="吹き出し: 角を丸めた四角形 3">
          <a:extLst>
            <a:ext uri="{FF2B5EF4-FFF2-40B4-BE49-F238E27FC236}">
              <a16:creationId xmlns:a16="http://schemas.microsoft.com/office/drawing/2014/main" id="{7A2E3828-051B-44A6-B1E3-7CA08A5F6533}"/>
            </a:ext>
          </a:extLst>
        </xdr:cNvPr>
        <xdr:cNvSpPr/>
      </xdr:nvSpPr>
      <xdr:spPr>
        <a:xfrm>
          <a:off x="8794151" y="2641840"/>
          <a:ext cx="2024811" cy="898585"/>
        </a:xfrm>
        <a:prstGeom prst="wedgeRoundRectCallout">
          <a:avLst>
            <a:gd name="adj1" fmla="val 3793"/>
            <a:gd name="adj2" fmla="val 8584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過去に</a:t>
          </a:r>
          <a:r>
            <a:rPr kumimoji="1" lang="en-US" altLang="ja-JP" sz="1000">
              <a:solidFill>
                <a:sysClr val="windowText" lastClr="000000"/>
              </a:solidFill>
            </a:rPr>
            <a:t>2</a:t>
          </a:r>
          <a:r>
            <a:rPr kumimoji="1" lang="ja-JP" altLang="en-US" sz="1000">
              <a:solidFill>
                <a:sysClr val="windowText" lastClr="000000"/>
              </a:solidFill>
            </a:rPr>
            <a:t>級を受験したことがある方はこちらにアカウントネームを記載して下さい。</a:t>
          </a:r>
          <a:endParaRPr kumimoji="1" lang="en-US" altLang="ja-JP"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jirou.shokuhin@gmail.com" TargetMode="External"/><Relationship Id="rId2" Type="http://schemas.openxmlformats.org/officeDocument/2006/relationships/hyperlink" Target="mailto:hanako.shokuhin@gmail.com" TargetMode="External"/><Relationship Id="rId1" Type="http://schemas.openxmlformats.org/officeDocument/2006/relationships/hyperlink" Target="mailto:tarou.shokuhin@gmail.com" TargetMode="External"/><Relationship Id="rId5" Type="http://schemas.openxmlformats.org/officeDocument/2006/relationships/drawing" Target="../drawings/drawing1.xml"/><Relationship Id="rId4" Type="http://schemas.openxmlformats.org/officeDocument/2006/relationships/hyperlink" Target="mailto:momoko.shokuhi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1E8EA-5C19-41C6-A968-E18B125A538A}">
  <dimension ref="B1:I68"/>
  <sheetViews>
    <sheetView tabSelected="1" zoomScale="95" zoomScaleNormal="95" workbookViewId="0">
      <selection activeCell="D8" sqref="D8"/>
    </sheetView>
  </sheetViews>
  <sheetFormatPr defaultRowHeight="18" x14ac:dyDescent="0.55000000000000004"/>
  <cols>
    <col min="2" max="2" width="4.25" customWidth="1"/>
    <col min="3" max="3" width="14.83203125" customWidth="1"/>
    <col min="4" max="4" width="19.08203125" customWidth="1"/>
    <col min="5" max="5" width="10.4140625" customWidth="1"/>
    <col min="6" max="6" width="27.5" customWidth="1"/>
    <col min="7" max="7" width="15.6640625" customWidth="1"/>
    <col min="8" max="8" width="11.6640625" customWidth="1"/>
    <col min="9" max="9" width="28.75" customWidth="1"/>
  </cols>
  <sheetData>
    <row r="1" spans="2:9" x14ac:dyDescent="0.55000000000000004">
      <c r="B1" s="18"/>
      <c r="C1" s="18"/>
    </row>
    <row r="2" spans="2:9" ht="20" x14ac:dyDescent="0.55000000000000004">
      <c r="B2" s="19" t="s">
        <v>47</v>
      </c>
      <c r="C2" s="18"/>
      <c r="D2" s="8"/>
    </row>
    <row r="3" spans="2:9" x14ac:dyDescent="0.55000000000000004">
      <c r="B3" s="30" t="s">
        <v>4</v>
      </c>
      <c r="C3" s="30"/>
      <c r="D3" s="41"/>
      <c r="E3" s="41"/>
      <c r="F3" s="41"/>
      <c r="G3" s="41"/>
      <c r="H3" s="41"/>
      <c r="I3" s="41"/>
    </row>
    <row r="4" spans="2:9" x14ac:dyDescent="0.55000000000000004">
      <c r="B4" s="30" t="s">
        <v>5</v>
      </c>
      <c r="C4" s="30"/>
      <c r="D4" s="41"/>
      <c r="E4" s="41"/>
      <c r="F4" s="41"/>
      <c r="G4" s="41"/>
      <c r="H4" s="41"/>
      <c r="I4" s="41"/>
    </row>
    <row r="5" spans="2:9" x14ac:dyDescent="0.55000000000000004">
      <c r="B5" s="30" t="s">
        <v>6</v>
      </c>
      <c r="C5" s="30"/>
      <c r="D5" s="41"/>
      <c r="E5" s="41"/>
      <c r="F5" s="41"/>
      <c r="G5" s="41"/>
      <c r="H5" s="41"/>
      <c r="I5" s="41"/>
    </row>
    <row r="6" spans="2:9" x14ac:dyDescent="0.55000000000000004">
      <c r="B6" s="30" t="s">
        <v>2</v>
      </c>
      <c r="C6" s="30"/>
      <c r="D6" s="42"/>
      <c r="E6" s="41"/>
      <c r="F6" s="41"/>
      <c r="G6" s="41"/>
      <c r="H6" s="41"/>
      <c r="I6" s="41"/>
    </row>
    <row r="7" spans="2:9" x14ac:dyDescent="0.55000000000000004">
      <c r="B7" s="30" t="s">
        <v>7</v>
      </c>
      <c r="C7" s="30"/>
      <c r="D7" s="43"/>
      <c r="E7" s="43"/>
      <c r="F7" s="43"/>
      <c r="G7" s="43"/>
      <c r="H7" s="43"/>
      <c r="I7" s="43"/>
    </row>
    <row r="8" spans="2:9" x14ac:dyDescent="0.55000000000000004">
      <c r="B8" s="21"/>
      <c r="C8" s="21"/>
      <c r="D8" s="1"/>
    </row>
    <row r="9" spans="2:9" ht="20" x14ac:dyDescent="0.55000000000000004">
      <c r="B9" s="19" t="s">
        <v>48</v>
      </c>
      <c r="C9" s="21"/>
      <c r="D9" s="1"/>
    </row>
    <row r="10" spans="2:9" ht="20" x14ac:dyDescent="0.55000000000000004">
      <c r="B10" s="19"/>
      <c r="C10" s="29" t="s">
        <v>51</v>
      </c>
      <c r="D10" s="1"/>
    </row>
    <row r="11" spans="2:9" ht="20" x14ac:dyDescent="0.55000000000000004">
      <c r="B11" s="32"/>
      <c r="C11" s="33"/>
      <c r="D11" s="20" t="s">
        <v>3</v>
      </c>
      <c r="E11" s="20" t="s">
        <v>29</v>
      </c>
      <c r="F11" s="20" t="s">
        <v>31</v>
      </c>
      <c r="G11" s="20" t="s">
        <v>44</v>
      </c>
      <c r="H11" s="20" t="s">
        <v>30</v>
      </c>
    </row>
    <row r="12" spans="2:9" x14ac:dyDescent="0.55000000000000004">
      <c r="B12" s="30" t="s">
        <v>14</v>
      </c>
      <c r="C12" s="30"/>
      <c r="D12" s="26">
        <v>30000</v>
      </c>
      <c r="E12" s="13"/>
      <c r="F12" s="27">
        <f>D12*E12</f>
        <v>0</v>
      </c>
      <c r="G12" s="27">
        <f>F12*0.1</f>
        <v>0</v>
      </c>
      <c r="H12" s="34">
        <f>SUM(F12:G13)</f>
        <v>0</v>
      </c>
    </row>
    <row r="13" spans="2:9" x14ac:dyDescent="0.55000000000000004">
      <c r="B13" s="30" t="s">
        <v>15</v>
      </c>
      <c r="C13" s="30"/>
      <c r="D13" s="26">
        <v>100000</v>
      </c>
      <c r="E13" s="13"/>
      <c r="F13" s="27">
        <f>D13*E13</f>
        <v>0</v>
      </c>
      <c r="G13" s="27">
        <f>F13*0.1</f>
        <v>0</v>
      </c>
      <c r="H13" s="34"/>
      <c r="I13" s="23" t="s">
        <v>36</v>
      </c>
    </row>
    <row r="14" spans="2:9" x14ac:dyDescent="0.55000000000000004">
      <c r="B14" s="31"/>
      <c r="C14" s="31"/>
      <c r="D14" s="15" t="s">
        <v>45</v>
      </c>
      <c r="E14" s="28">
        <f>SUM(E12:E13)</f>
        <v>0</v>
      </c>
    </row>
    <row r="15" spans="2:9" x14ac:dyDescent="0.55000000000000004">
      <c r="B15" s="25" t="s">
        <v>49</v>
      </c>
      <c r="C15" s="18"/>
      <c r="D15" s="18"/>
      <c r="E15" s="18"/>
      <c r="F15" s="18"/>
      <c r="H15" s="18"/>
      <c r="I15" s="18"/>
    </row>
    <row r="16" spans="2:9" ht="20" x14ac:dyDescent="0.55000000000000004">
      <c r="B16" s="25"/>
      <c r="C16" s="29" t="s">
        <v>50</v>
      </c>
      <c r="D16" s="18"/>
      <c r="E16" s="18"/>
      <c r="F16" s="18"/>
      <c r="G16" s="23" t="s">
        <v>33</v>
      </c>
      <c r="H16" s="18"/>
      <c r="I16" s="18"/>
    </row>
    <row r="17" spans="2:9" s="1" customFormat="1" ht="36" x14ac:dyDescent="0.55000000000000004">
      <c r="B17" s="10" t="s">
        <v>0</v>
      </c>
      <c r="C17" s="20" t="s">
        <v>8</v>
      </c>
      <c r="D17" s="20" t="s">
        <v>37</v>
      </c>
      <c r="E17" s="20" t="s">
        <v>1</v>
      </c>
      <c r="F17" s="20" t="s">
        <v>2</v>
      </c>
      <c r="G17" s="22" t="s">
        <v>21</v>
      </c>
      <c r="H17" s="22" t="s">
        <v>22</v>
      </c>
      <c r="I17" s="22" t="s">
        <v>35</v>
      </c>
    </row>
    <row r="18" spans="2:9" x14ac:dyDescent="0.55000000000000004">
      <c r="B18" s="2">
        <v>1</v>
      </c>
      <c r="C18" s="2"/>
      <c r="D18" s="2"/>
      <c r="E18" s="2"/>
      <c r="F18" s="6"/>
      <c r="G18" s="2"/>
      <c r="H18" s="24" t="e">
        <f>VLOOKUP(G18,使用禁止!$B$2:$C$3,2,FALSE)</f>
        <v>#N/A</v>
      </c>
      <c r="I18" s="9"/>
    </row>
    <row r="19" spans="2:9" x14ac:dyDescent="0.55000000000000004">
      <c r="B19" s="2">
        <v>2</v>
      </c>
      <c r="C19" s="2"/>
      <c r="D19" s="2"/>
      <c r="E19" s="2"/>
      <c r="F19" s="7"/>
      <c r="G19" s="2"/>
      <c r="H19" s="3" t="e">
        <f>VLOOKUP(G19,使用禁止!$B$2:$C$3,2,FALSE)</f>
        <v>#N/A</v>
      </c>
      <c r="I19" s="9"/>
    </row>
    <row r="20" spans="2:9" x14ac:dyDescent="0.55000000000000004">
      <c r="B20" s="2">
        <v>3</v>
      </c>
      <c r="C20" s="2"/>
      <c r="D20" s="2"/>
      <c r="E20" s="2"/>
      <c r="F20" s="7"/>
      <c r="G20" s="2"/>
      <c r="H20" s="3" t="e">
        <f>VLOOKUP(G20,使用禁止!$B$2:$C$3,2,FALSE)</f>
        <v>#N/A</v>
      </c>
      <c r="I20" s="9"/>
    </row>
    <row r="21" spans="2:9" x14ac:dyDescent="0.55000000000000004">
      <c r="B21" s="2">
        <v>4</v>
      </c>
      <c r="C21" s="2"/>
      <c r="D21" s="2"/>
      <c r="E21" s="2"/>
      <c r="F21" s="5"/>
      <c r="G21" s="2"/>
      <c r="H21" s="3" t="e">
        <f>VLOOKUP(G21,使用禁止!$B$2:$C$3,2,FALSE)</f>
        <v>#N/A</v>
      </c>
      <c r="I21" s="9"/>
    </row>
    <row r="22" spans="2:9" x14ac:dyDescent="0.55000000000000004">
      <c r="B22" s="2">
        <v>5</v>
      </c>
      <c r="C22" s="2"/>
      <c r="D22" s="2"/>
      <c r="E22" s="2"/>
      <c r="F22" s="5"/>
      <c r="G22" s="2"/>
      <c r="H22" s="3" t="e">
        <f>VLOOKUP(G22,使用禁止!$B$2:$C$3,2,FALSE)</f>
        <v>#N/A</v>
      </c>
      <c r="I22" s="9"/>
    </row>
    <row r="23" spans="2:9" x14ac:dyDescent="0.55000000000000004">
      <c r="B23" s="2">
        <v>6</v>
      </c>
      <c r="C23" s="2"/>
      <c r="D23" s="2"/>
      <c r="E23" s="2"/>
      <c r="F23" s="5"/>
      <c r="G23" s="2"/>
      <c r="H23" s="3" t="e">
        <f>VLOOKUP(G23,使用禁止!$B$2:$C$3,2,FALSE)</f>
        <v>#N/A</v>
      </c>
      <c r="I23" s="9"/>
    </row>
    <row r="24" spans="2:9" x14ac:dyDescent="0.55000000000000004">
      <c r="B24" s="2">
        <v>7</v>
      </c>
      <c r="C24" s="2"/>
      <c r="D24" s="2"/>
      <c r="E24" s="2"/>
      <c r="F24" s="5"/>
      <c r="G24" s="2"/>
      <c r="H24" s="3" t="e">
        <f>VLOOKUP(G24,使用禁止!$B$2:$C$3,2,FALSE)</f>
        <v>#N/A</v>
      </c>
      <c r="I24" s="9"/>
    </row>
    <row r="25" spans="2:9" x14ac:dyDescent="0.55000000000000004">
      <c r="B25" s="2">
        <v>8</v>
      </c>
      <c r="C25" s="2"/>
      <c r="D25" s="2"/>
      <c r="E25" s="2"/>
      <c r="F25" s="5"/>
      <c r="G25" s="2"/>
      <c r="H25" s="3" t="e">
        <f>VLOOKUP(G25,使用禁止!$B$2:$C$3,2,FALSE)</f>
        <v>#N/A</v>
      </c>
      <c r="I25" s="9"/>
    </row>
    <row r="26" spans="2:9" x14ac:dyDescent="0.55000000000000004">
      <c r="B26" s="2">
        <v>9</v>
      </c>
      <c r="C26" s="2"/>
      <c r="D26" s="2"/>
      <c r="E26" s="2"/>
      <c r="F26" s="5"/>
      <c r="G26" s="2"/>
      <c r="H26" s="3" t="e">
        <f>VLOOKUP(G26,使用禁止!$B$2:$C$3,2,FALSE)</f>
        <v>#N/A</v>
      </c>
      <c r="I26" s="9"/>
    </row>
    <row r="27" spans="2:9" x14ac:dyDescent="0.55000000000000004">
      <c r="B27" s="2">
        <v>10</v>
      </c>
      <c r="C27" s="2"/>
      <c r="D27" s="2"/>
      <c r="E27" s="2"/>
      <c r="F27" s="5"/>
      <c r="G27" s="2"/>
      <c r="H27" s="3" t="e">
        <f>VLOOKUP(G27,使用禁止!$B$2:$C$3,2,FALSE)</f>
        <v>#N/A</v>
      </c>
      <c r="I27" s="9"/>
    </row>
    <row r="28" spans="2:9" x14ac:dyDescent="0.55000000000000004">
      <c r="B28" s="2">
        <v>11</v>
      </c>
      <c r="C28" s="2"/>
      <c r="D28" s="2"/>
      <c r="E28" s="2"/>
      <c r="F28" s="5"/>
      <c r="G28" s="2"/>
      <c r="H28" s="3" t="e">
        <f>VLOOKUP(G28,使用禁止!$B$2:$C$3,2,FALSE)</f>
        <v>#N/A</v>
      </c>
      <c r="I28" s="9"/>
    </row>
    <row r="29" spans="2:9" x14ac:dyDescent="0.55000000000000004">
      <c r="B29" s="2">
        <v>12</v>
      </c>
      <c r="C29" s="2"/>
      <c r="D29" s="2"/>
      <c r="E29" s="2"/>
      <c r="F29" s="5"/>
      <c r="G29" s="2"/>
      <c r="H29" s="3" t="e">
        <f>VLOOKUP(G29,使用禁止!$B$2:$C$3,2,FALSE)</f>
        <v>#N/A</v>
      </c>
      <c r="I29" s="9"/>
    </row>
    <row r="30" spans="2:9" x14ac:dyDescent="0.55000000000000004">
      <c r="B30" s="2">
        <v>13</v>
      </c>
      <c r="C30" s="2"/>
      <c r="D30" s="2"/>
      <c r="E30" s="2"/>
      <c r="F30" s="5"/>
      <c r="G30" s="2"/>
      <c r="H30" s="3" t="e">
        <f>VLOOKUP(G30,使用禁止!$B$2:$C$3,2,FALSE)</f>
        <v>#N/A</v>
      </c>
      <c r="I30" s="9"/>
    </row>
    <row r="31" spans="2:9" x14ac:dyDescent="0.55000000000000004">
      <c r="B31" s="2">
        <v>14</v>
      </c>
      <c r="C31" s="2"/>
      <c r="D31" s="2"/>
      <c r="E31" s="2"/>
      <c r="F31" s="5"/>
      <c r="G31" s="2"/>
      <c r="H31" s="3" t="e">
        <f>VLOOKUP(G31,使用禁止!$B$2:$C$3,2,FALSE)</f>
        <v>#N/A</v>
      </c>
      <c r="I31" s="9"/>
    </row>
    <row r="32" spans="2:9" x14ac:dyDescent="0.55000000000000004">
      <c r="B32" s="2">
        <v>15</v>
      </c>
      <c r="C32" s="2"/>
      <c r="D32" s="2"/>
      <c r="E32" s="2"/>
      <c r="F32" s="5"/>
      <c r="G32" s="2"/>
      <c r="H32" s="3" t="e">
        <f>VLOOKUP(G32,使用禁止!$B$2:$C$3,2,FALSE)</f>
        <v>#N/A</v>
      </c>
      <c r="I32" s="9"/>
    </row>
    <row r="33" spans="2:9" x14ac:dyDescent="0.55000000000000004">
      <c r="B33" s="2">
        <v>16</v>
      </c>
      <c r="C33" s="2"/>
      <c r="D33" s="2"/>
      <c r="E33" s="2"/>
      <c r="F33" s="5"/>
      <c r="G33" s="2"/>
      <c r="H33" s="3" t="e">
        <f>VLOOKUP(G33,使用禁止!$B$2:$C$3,2,FALSE)</f>
        <v>#N/A</v>
      </c>
      <c r="I33" s="9"/>
    </row>
    <row r="34" spans="2:9" x14ac:dyDescent="0.55000000000000004">
      <c r="B34" s="2">
        <v>17</v>
      </c>
      <c r="C34" s="2"/>
      <c r="D34" s="2"/>
      <c r="E34" s="2"/>
      <c r="F34" s="5"/>
      <c r="G34" s="2"/>
      <c r="H34" s="3" t="e">
        <f>VLOOKUP(G34,使用禁止!$B$2:$C$3,2,FALSE)</f>
        <v>#N/A</v>
      </c>
      <c r="I34" s="9"/>
    </row>
    <row r="35" spans="2:9" x14ac:dyDescent="0.55000000000000004">
      <c r="B35" s="2">
        <v>18</v>
      </c>
      <c r="C35" s="2"/>
      <c r="D35" s="2"/>
      <c r="E35" s="2"/>
      <c r="F35" s="5"/>
      <c r="G35" s="2"/>
      <c r="H35" s="3" t="e">
        <f>VLOOKUP(G35,使用禁止!$B$2:$C$3,2,FALSE)</f>
        <v>#N/A</v>
      </c>
      <c r="I35" s="9"/>
    </row>
    <row r="36" spans="2:9" x14ac:dyDescent="0.55000000000000004">
      <c r="B36" s="2">
        <v>19</v>
      </c>
      <c r="C36" s="2"/>
      <c r="D36" s="2"/>
      <c r="E36" s="2"/>
      <c r="F36" s="5"/>
      <c r="G36" s="2"/>
      <c r="H36" s="3" t="e">
        <f>VLOOKUP(G36,使用禁止!$B$2:$C$3,2,FALSE)</f>
        <v>#N/A</v>
      </c>
      <c r="I36" s="9"/>
    </row>
    <row r="37" spans="2:9" x14ac:dyDescent="0.55000000000000004">
      <c r="B37" s="2">
        <v>20</v>
      </c>
      <c r="C37" s="2"/>
      <c r="D37" s="2"/>
      <c r="E37" s="2"/>
      <c r="F37" s="5"/>
      <c r="G37" s="2"/>
      <c r="H37" s="3" t="e">
        <f>VLOOKUP(G37,使用禁止!$B$2:$C$3,2,FALSE)</f>
        <v>#N/A</v>
      </c>
      <c r="I37" s="9"/>
    </row>
    <row r="38" spans="2:9" x14ac:dyDescent="0.55000000000000004">
      <c r="B38" s="2">
        <v>21</v>
      </c>
      <c r="C38" s="2"/>
      <c r="D38" s="2"/>
      <c r="E38" s="2"/>
      <c r="F38" s="5"/>
      <c r="G38" s="2"/>
      <c r="H38" s="3" t="e">
        <f>VLOOKUP(G38,使用禁止!$B$2:$C$3,2,FALSE)</f>
        <v>#N/A</v>
      </c>
      <c r="I38" s="9"/>
    </row>
    <row r="39" spans="2:9" x14ac:dyDescent="0.55000000000000004">
      <c r="B39" s="2">
        <v>22</v>
      </c>
      <c r="C39" s="2"/>
      <c r="D39" s="2"/>
      <c r="E39" s="2"/>
      <c r="F39" s="5"/>
      <c r="G39" s="2"/>
      <c r="H39" s="3" t="e">
        <f>VLOOKUP(G39,使用禁止!$B$2:$C$3,2,FALSE)</f>
        <v>#N/A</v>
      </c>
      <c r="I39" s="9"/>
    </row>
    <row r="40" spans="2:9" x14ac:dyDescent="0.55000000000000004">
      <c r="B40" s="2">
        <v>23</v>
      </c>
      <c r="C40" s="2"/>
      <c r="D40" s="2"/>
      <c r="E40" s="2"/>
      <c r="F40" s="5"/>
      <c r="G40" s="2"/>
      <c r="H40" s="3" t="e">
        <f>VLOOKUP(G40,使用禁止!$B$2:$C$3,2,FALSE)</f>
        <v>#N/A</v>
      </c>
      <c r="I40" s="9"/>
    </row>
    <row r="41" spans="2:9" x14ac:dyDescent="0.55000000000000004">
      <c r="B41" s="2">
        <v>24</v>
      </c>
      <c r="C41" s="2"/>
      <c r="D41" s="2"/>
      <c r="E41" s="2"/>
      <c r="F41" s="5"/>
      <c r="G41" s="2"/>
      <c r="H41" s="3" t="e">
        <f>VLOOKUP(G41,使用禁止!$B$2:$C$3,2,FALSE)</f>
        <v>#N/A</v>
      </c>
      <c r="I41" s="9"/>
    </row>
    <row r="42" spans="2:9" x14ac:dyDescent="0.55000000000000004">
      <c r="B42" s="2">
        <v>25</v>
      </c>
      <c r="C42" s="2"/>
      <c r="D42" s="2"/>
      <c r="E42" s="2"/>
      <c r="F42" s="5"/>
      <c r="G42" s="2"/>
      <c r="H42" s="3" t="e">
        <f>VLOOKUP(G42,使用禁止!$B$2:$C$3,2,FALSE)</f>
        <v>#N/A</v>
      </c>
      <c r="I42" s="9"/>
    </row>
    <row r="43" spans="2:9" x14ac:dyDescent="0.55000000000000004">
      <c r="B43" s="2">
        <v>26</v>
      </c>
      <c r="C43" s="2"/>
      <c r="D43" s="2"/>
      <c r="E43" s="2"/>
      <c r="F43" s="5"/>
      <c r="G43" s="2"/>
      <c r="H43" s="3" t="e">
        <f>VLOOKUP(G43,使用禁止!$B$2:$C$3,2,FALSE)</f>
        <v>#N/A</v>
      </c>
      <c r="I43" s="9"/>
    </row>
    <row r="44" spans="2:9" x14ac:dyDescent="0.55000000000000004">
      <c r="B44" s="2">
        <v>27</v>
      </c>
      <c r="C44" s="2"/>
      <c r="D44" s="2"/>
      <c r="E44" s="2"/>
      <c r="F44" s="5"/>
      <c r="G44" s="2"/>
      <c r="H44" s="3" t="e">
        <f>VLOOKUP(G44,使用禁止!$B$2:$C$3,2,FALSE)</f>
        <v>#N/A</v>
      </c>
      <c r="I44" s="9"/>
    </row>
    <row r="45" spans="2:9" x14ac:dyDescent="0.55000000000000004">
      <c r="B45" s="2">
        <v>28</v>
      </c>
      <c r="C45" s="2"/>
      <c r="D45" s="2"/>
      <c r="E45" s="2"/>
      <c r="F45" s="5"/>
      <c r="G45" s="2"/>
      <c r="H45" s="3" t="e">
        <f>VLOOKUP(G45,使用禁止!$B$2:$C$3,2,FALSE)</f>
        <v>#N/A</v>
      </c>
      <c r="I45" s="9"/>
    </row>
    <row r="46" spans="2:9" x14ac:dyDescent="0.55000000000000004">
      <c r="B46" s="2">
        <v>29</v>
      </c>
      <c r="C46" s="2"/>
      <c r="D46" s="2"/>
      <c r="E46" s="2"/>
      <c r="F46" s="5"/>
      <c r="G46" s="2"/>
      <c r="H46" s="3" t="e">
        <f>VLOOKUP(G46,使用禁止!$B$2:$C$3,2,FALSE)</f>
        <v>#N/A</v>
      </c>
      <c r="I46" s="9"/>
    </row>
    <row r="47" spans="2:9" x14ac:dyDescent="0.55000000000000004">
      <c r="B47" s="2">
        <v>30</v>
      </c>
      <c r="C47" s="2"/>
      <c r="D47" s="2"/>
      <c r="E47" s="2"/>
      <c r="F47" s="5"/>
      <c r="G47" s="2"/>
      <c r="H47" s="3" t="e">
        <f>VLOOKUP(G47,使用禁止!$B$2:$C$3,2,FALSE)</f>
        <v>#N/A</v>
      </c>
      <c r="I47" s="9"/>
    </row>
    <row r="48" spans="2:9" x14ac:dyDescent="0.55000000000000004">
      <c r="B48" s="2">
        <v>31</v>
      </c>
      <c r="C48" s="2"/>
      <c r="D48" s="2"/>
      <c r="E48" s="2"/>
      <c r="F48" s="5"/>
      <c r="G48" s="2"/>
      <c r="H48" s="3" t="e">
        <f>VLOOKUP(G48,使用禁止!$B$2:$C$3,2,FALSE)</f>
        <v>#N/A</v>
      </c>
      <c r="I48" s="9"/>
    </row>
    <row r="49" spans="2:9" x14ac:dyDescent="0.55000000000000004">
      <c r="B49" s="2">
        <v>32</v>
      </c>
      <c r="C49" s="2"/>
      <c r="D49" s="2"/>
      <c r="E49" s="2"/>
      <c r="F49" s="5"/>
      <c r="G49" s="2"/>
      <c r="H49" s="3" t="e">
        <f>VLOOKUP(G49,使用禁止!$B$2:$C$3,2,FALSE)</f>
        <v>#N/A</v>
      </c>
      <c r="I49" s="9"/>
    </row>
    <row r="50" spans="2:9" x14ac:dyDescent="0.55000000000000004">
      <c r="B50" s="2">
        <v>33</v>
      </c>
      <c r="C50" s="2"/>
      <c r="D50" s="2"/>
      <c r="E50" s="2"/>
      <c r="F50" s="5"/>
      <c r="G50" s="2"/>
      <c r="H50" s="3" t="e">
        <f>VLOOKUP(G50,使用禁止!$B$2:$C$3,2,FALSE)</f>
        <v>#N/A</v>
      </c>
      <c r="I50" s="9"/>
    </row>
    <row r="51" spans="2:9" x14ac:dyDescent="0.55000000000000004">
      <c r="B51" s="2">
        <v>34</v>
      </c>
      <c r="C51" s="2"/>
      <c r="D51" s="2"/>
      <c r="E51" s="2"/>
      <c r="F51" s="5"/>
      <c r="G51" s="2"/>
      <c r="H51" s="3" t="e">
        <f>VLOOKUP(G51,使用禁止!$B$2:$C$3,2,FALSE)</f>
        <v>#N/A</v>
      </c>
      <c r="I51" s="9"/>
    </row>
    <row r="52" spans="2:9" x14ac:dyDescent="0.55000000000000004">
      <c r="B52" s="2">
        <v>35</v>
      </c>
      <c r="C52" s="2"/>
      <c r="D52" s="2"/>
      <c r="E52" s="2"/>
      <c r="F52" s="5"/>
      <c r="G52" s="2"/>
      <c r="H52" s="3" t="e">
        <f>VLOOKUP(G52,使用禁止!$B$2:$C$3,2,FALSE)</f>
        <v>#N/A</v>
      </c>
      <c r="I52" s="9"/>
    </row>
    <row r="53" spans="2:9" x14ac:dyDescent="0.55000000000000004">
      <c r="B53" s="2">
        <v>36</v>
      </c>
      <c r="C53" s="2"/>
      <c r="D53" s="2"/>
      <c r="E53" s="2"/>
      <c r="F53" s="5"/>
      <c r="G53" s="2"/>
      <c r="H53" s="3" t="e">
        <f>VLOOKUP(G53,使用禁止!$B$2:$C$3,2,FALSE)</f>
        <v>#N/A</v>
      </c>
      <c r="I53" s="9"/>
    </row>
    <row r="54" spans="2:9" x14ac:dyDescent="0.55000000000000004">
      <c r="B54" s="2">
        <v>37</v>
      </c>
      <c r="C54" s="2"/>
      <c r="D54" s="2"/>
      <c r="E54" s="2"/>
      <c r="F54" s="5"/>
      <c r="G54" s="2"/>
      <c r="H54" s="3" t="e">
        <f>VLOOKUP(G54,使用禁止!$B$2:$C$3,2,FALSE)</f>
        <v>#N/A</v>
      </c>
      <c r="I54" s="9"/>
    </row>
    <row r="55" spans="2:9" x14ac:dyDescent="0.55000000000000004">
      <c r="B55" s="2">
        <v>38</v>
      </c>
      <c r="C55" s="2"/>
      <c r="D55" s="2"/>
      <c r="E55" s="2"/>
      <c r="F55" s="5"/>
      <c r="G55" s="2"/>
      <c r="H55" s="3" t="e">
        <f>VLOOKUP(G55,使用禁止!$B$2:$C$3,2,FALSE)</f>
        <v>#N/A</v>
      </c>
      <c r="I55" s="9"/>
    </row>
    <row r="56" spans="2:9" x14ac:dyDescent="0.55000000000000004">
      <c r="B56" s="2">
        <v>39</v>
      </c>
      <c r="C56" s="2"/>
      <c r="D56" s="2"/>
      <c r="E56" s="2"/>
      <c r="F56" s="5"/>
      <c r="G56" s="2"/>
      <c r="H56" s="3" t="e">
        <f>VLOOKUP(G56,使用禁止!$B$2:$C$3,2,FALSE)</f>
        <v>#N/A</v>
      </c>
      <c r="I56" s="9"/>
    </row>
    <row r="57" spans="2:9" x14ac:dyDescent="0.55000000000000004">
      <c r="B57" s="2">
        <v>40</v>
      </c>
      <c r="C57" s="2"/>
      <c r="D57" s="2"/>
      <c r="E57" s="2"/>
      <c r="F57" s="5"/>
      <c r="G57" s="2"/>
      <c r="H57" s="3" t="e">
        <f>VLOOKUP(G57,使用禁止!$B$2:$C$3,2,FALSE)</f>
        <v>#N/A</v>
      </c>
      <c r="I57" s="9"/>
    </row>
    <row r="58" spans="2:9" x14ac:dyDescent="0.55000000000000004">
      <c r="B58" s="2">
        <v>41</v>
      </c>
      <c r="C58" s="2"/>
      <c r="D58" s="2"/>
      <c r="E58" s="2"/>
      <c r="F58" s="5"/>
      <c r="G58" s="2"/>
      <c r="H58" s="3" t="e">
        <f>VLOOKUP(G58,使用禁止!$B$2:$C$3,2,FALSE)</f>
        <v>#N/A</v>
      </c>
      <c r="I58" s="9"/>
    </row>
    <row r="59" spans="2:9" x14ac:dyDescent="0.55000000000000004">
      <c r="B59" s="2">
        <v>42</v>
      </c>
      <c r="C59" s="2"/>
      <c r="D59" s="2"/>
      <c r="E59" s="2"/>
      <c r="F59" s="5"/>
      <c r="G59" s="2"/>
      <c r="H59" s="3" t="e">
        <f>VLOOKUP(G59,使用禁止!$B$2:$C$3,2,FALSE)</f>
        <v>#N/A</v>
      </c>
      <c r="I59" s="9"/>
    </row>
    <row r="60" spans="2:9" x14ac:dyDescent="0.55000000000000004">
      <c r="B60" s="2">
        <v>43</v>
      </c>
      <c r="C60" s="2"/>
      <c r="D60" s="2"/>
      <c r="E60" s="2"/>
      <c r="F60" s="5"/>
      <c r="G60" s="2"/>
      <c r="H60" s="3" t="e">
        <f>VLOOKUP(G60,使用禁止!$B$2:$C$3,2,FALSE)</f>
        <v>#N/A</v>
      </c>
      <c r="I60" s="9"/>
    </row>
    <row r="61" spans="2:9" x14ac:dyDescent="0.55000000000000004">
      <c r="B61" s="2">
        <v>44</v>
      </c>
      <c r="C61" s="2"/>
      <c r="D61" s="2"/>
      <c r="E61" s="2"/>
      <c r="F61" s="5"/>
      <c r="G61" s="2"/>
      <c r="H61" s="3" t="e">
        <f>VLOOKUP(G61,使用禁止!$B$2:$C$3,2,FALSE)</f>
        <v>#N/A</v>
      </c>
      <c r="I61" s="9"/>
    </row>
    <row r="62" spans="2:9" x14ac:dyDescent="0.55000000000000004">
      <c r="B62" s="2">
        <v>45</v>
      </c>
      <c r="C62" s="2"/>
      <c r="D62" s="2"/>
      <c r="E62" s="2"/>
      <c r="F62" s="5"/>
      <c r="G62" s="2"/>
      <c r="H62" s="3" t="e">
        <f>VLOOKUP(G62,使用禁止!$B$2:$C$3,2,FALSE)</f>
        <v>#N/A</v>
      </c>
      <c r="I62" s="9"/>
    </row>
    <row r="63" spans="2:9" x14ac:dyDescent="0.55000000000000004">
      <c r="B63" s="2">
        <v>46</v>
      </c>
      <c r="C63" s="2"/>
      <c r="D63" s="2"/>
      <c r="E63" s="2"/>
      <c r="F63" s="5"/>
      <c r="G63" s="2"/>
      <c r="H63" s="3" t="e">
        <f>VLOOKUP(G63,使用禁止!$B$2:$C$3,2,FALSE)</f>
        <v>#N/A</v>
      </c>
      <c r="I63" s="9"/>
    </row>
    <row r="64" spans="2:9" x14ac:dyDescent="0.55000000000000004">
      <c r="B64" s="2">
        <v>47</v>
      </c>
      <c r="C64" s="2"/>
      <c r="D64" s="2"/>
      <c r="E64" s="2"/>
      <c r="F64" s="5"/>
      <c r="G64" s="2"/>
      <c r="H64" s="3" t="e">
        <f>VLOOKUP(G64,使用禁止!$B$2:$C$3,2,FALSE)</f>
        <v>#N/A</v>
      </c>
      <c r="I64" s="9"/>
    </row>
    <row r="65" spans="2:9" x14ac:dyDescent="0.55000000000000004">
      <c r="B65" s="2">
        <v>48</v>
      </c>
      <c r="C65" s="2"/>
      <c r="D65" s="2"/>
      <c r="E65" s="2"/>
      <c r="F65" s="5"/>
      <c r="G65" s="2"/>
      <c r="H65" s="3" t="e">
        <f>VLOOKUP(G65,使用禁止!$B$2:$C$3,2,FALSE)</f>
        <v>#N/A</v>
      </c>
      <c r="I65" s="9"/>
    </row>
    <row r="66" spans="2:9" x14ac:dyDescent="0.55000000000000004">
      <c r="B66" s="2">
        <v>49</v>
      </c>
      <c r="C66" s="2"/>
      <c r="D66" s="2"/>
      <c r="E66" s="2"/>
      <c r="F66" s="5"/>
      <c r="G66" s="2"/>
      <c r="H66" s="3" t="e">
        <f>VLOOKUP(G66,使用禁止!$B$2:$C$3,2,FALSE)</f>
        <v>#N/A</v>
      </c>
      <c r="I66" s="9"/>
    </row>
    <row r="67" spans="2:9" x14ac:dyDescent="0.55000000000000004">
      <c r="B67" s="2">
        <v>50</v>
      </c>
      <c r="C67" s="2"/>
      <c r="D67" s="2"/>
      <c r="E67" s="2"/>
      <c r="F67" s="5"/>
      <c r="G67" s="2"/>
      <c r="H67" s="3" t="e">
        <f>VLOOKUP(G67,使用禁止!$B$2:$C$3,2,FALSE)</f>
        <v>#N/A</v>
      </c>
      <c r="I67" s="9"/>
    </row>
    <row r="68" spans="2:9" x14ac:dyDescent="0.55000000000000004">
      <c r="B68" t="s">
        <v>32</v>
      </c>
    </row>
  </sheetData>
  <mergeCells count="15">
    <mergeCell ref="B14:C14"/>
    <mergeCell ref="B6:C6"/>
    <mergeCell ref="D6:I6"/>
    <mergeCell ref="B7:C7"/>
    <mergeCell ref="D7:I7"/>
    <mergeCell ref="B11:C11"/>
    <mergeCell ref="B12:C12"/>
    <mergeCell ref="H12:H13"/>
    <mergeCell ref="B13:C13"/>
    <mergeCell ref="B3:C3"/>
    <mergeCell ref="D3:I3"/>
    <mergeCell ref="B4:C4"/>
    <mergeCell ref="D4:I4"/>
    <mergeCell ref="B5:C5"/>
    <mergeCell ref="D5:I5"/>
  </mergeCells>
  <phoneticPr fontId="2"/>
  <conditionalFormatting sqref="C18:C67">
    <cfRule type="expression" dxfId="6" priority="6">
      <formula>$C18=""</formula>
    </cfRule>
  </conditionalFormatting>
  <conditionalFormatting sqref="D18:D67">
    <cfRule type="expression" dxfId="5" priority="5">
      <formula>$D18=""</formula>
    </cfRule>
  </conditionalFormatting>
  <conditionalFormatting sqref="D3:I7">
    <cfRule type="expression" dxfId="4" priority="8">
      <formula>$D3=""</formula>
    </cfRule>
  </conditionalFormatting>
  <conditionalFormatting sqref="E12:E13">
    <cfRule type="expression" dxfId="3" priority="7">
      <formula>$E12=""</formula>
    </cfRule>
  </conditionalFormatting>
  <conditionalFormatting sqref="E18">
    <cfRule type="colorScale" priority="1">
      <colorScale>
        <cfvo type="min"/>
        <cfvo type="max"/>
        <color rgb="FFFF7128"/>
        <color rgb="FFFFEF9C"/>
      </colorScale>
    </cfRule>
  </conditionalFormatting>
  <conditionalFormatting sqref="E18:E67">
    <cfRule type="expression" dxfId="2" priority="4">
      <formula>$E18=""</formula>
    </cfRule>
  </conditionalFormatting>
  <conditionalFormatting sqref="F18:F67">
    <cfRule type="expression" dxfId="1" priority="3">
      <formula>$F18=""</formula>
    </cfRule>
  </conditionalFormatting>
  <conditionalFormatting sqref="G18:G67">
    <cfRule type="expression" dxfId="0" priority="2">
      <formula>$G18=""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2DBBD96-BB21-40DB-B3AE-5A76A98FFB36}">
          <x14:formula1>
            <xm:f>使用禁止!$B$2:$B$3</xm:f>
          </x14:formula1>
          <xm:sqref>G18:G67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22DE-115D-48F1-834B-E5762D8C190E}">
  <dimension ref="B1:I21"/>
  <sheetViews>
    <sheetView topLeftCell="A10" zoomScale="106" zoomScaleNormal="106" workbookViewId="0">
      <selection activeCell="D20" sqref="D20"/>
    </sheetView>
  </sheetViews>
  <sheetFormatPr defaultRowHeight="18" x14ac:dyDescent="0.55000000000000004"/>
  <cols>
    <col min="2" max="2" width="4.25" customWidth="1"/>
    <col min="3" max="3" width="14.83203125" customWidth="1"/>
    <col min="4" max="4" width="19.08203125" customWidth="1"/>
    <col min="5" max="5" width="10.4140625" customWidth="1"/>
    <col min="6" max="6" width="27.5" customWidth="1"/>
    <col min="7" max="7" width="15.6640625" customWidth="1"/>
    <col min="8" max="8" width="11.6640625" customWidth="1"/>
    <col min="9" max="9" width="28.75" customWidth="1"/>
  </cols>
  <sheetData>
    <row r="1" spans="2:9" x14ac:dyDescent="0.55000000000000004">
      <c r="B1" s="18"/>
      <c r="C1" s="18"/>
    </row>
    <row r="2" spans="2:9" ht="20" x14ac:dyDescent="0.55000000000000004">
      <c r="B2" s="19" t="s">
        <v>47</v>
      </c>
      <c r="C2" s="18"/>
      <c r="D2" s="8" t="s">
        <v>46</v>
      </c>
    </row>
    <row r="3" spans="2:9" x14ac:dyDescent="0.55000000000000004">
      <c r="B3" s="35" t="s">
        <v>4</v>
      </c>
      <c r="C3" s="35"/>
      <c r="D3" s="36" t="s">
        <v>23</v>
      </c>
      <c r="E3" s="36"/>
      <c r="F3" s="36"/>
      <c r="G3" s="36"/>
      <c r="H3" s="36"/>
      <c r="I3" s="36"/>
    </row>
    <row r="4" spans="2:9" x14ac:dyDescent="0.55000000000000004">
      <c r="B4" s="35" t="s">
        <v>5</v>
      </c>
      <c r="C4" s="35"/>
      <c r="D4" s="36" t="s">
        <v>24</v>
      </c>
      <c r="E4" s="36"/>
      <c r="F4" s="36"/>
      <c r="G4" s="36"/>
      <c r="H4" s="36"/>
      <c r="I4" s="36"/>
    </row>
    <row r="5" spans="2:9" x14ac:dyDescent="0.55000000000000004">
      <c r="B5" s="35" t="s">
        <v>6</v>
      </c>
      <c r="C5" s="35"/>
      <c r="D5" s="36" t="s">
        <v>25</v>
      </c>
      <c r="E5" s="36"/>
      <c r="F5" s="36"/>
      <c r="G5" s="36"/>
      <c r="H5" s="36"/>
      <c r="I5" s="36"/>
    </row>
    <row r="6" spans="2:9" x14ac:dyDescent="0.55000000000000004">
      <c r="B6" s="35" t="s">
        <v>2</v>
      </c>
      <c r="C6" s="35"/>
      <c r="D6" s="37" t="s">
        <v>26</v>
      </c>
      <c r="E6" s="36"/>
      <c r="F6" s="36"/>
      <c r="G6" s="36"/>
      <c r="H6" s="36"/>
      <c r="I6" s="36"/>
    </row>
    <row r="7" spans="2:9" x14ac:dyDescent="0.55000000000000004">
      <c r="B7" s="35" t="s">
        <v>7</v>
      </c>
      <c r="C7" s="35"/>
      <c r="D7" s="36" t="s">
        <v>27</v>
      </c>
      <c r="E7" s="36"/>
      <c r="F7" s="36"/>
      <c r="G7" s="36"/>
      <c r="H7" s="36"/>
      <c r="I7" s="36"/>
    </row>
    <row r="8" spans="2:9" x14ac:dyDescent="0.55000000000000004">
      <c r="B8" s="21"/>
      <c r="C8" s="21"/>
      <c r="D8" s="1"/>
    </row>
    <row r="9" spans="2:9" ht="20" x14ac:dyDescent="0.55000000000000004">
      <c r="B9" s="19" t="s">
        <v>48</v>
      </c>
      <c r="C9" s="21"/>
      <c r="D9" s="1"/>
    </row>
    <row r="10" spans="2:9" ht="20" x14ac:dyDescent="0.55000000000000004">
      <c r="B10" s="19"/>
      <c r="C10" s="29" t="s">
        <v>51</v>
      </c>
      <c r="D10" s="1"/>
    </row>
    <row r="11" spans="2:9" ht="20" x14ac:dyDescent="0.55000000000000004">
      <c r="B11" s="38"/>
      <c r="C11" s="39"/>
      <c r="D11" s="10" t="s">
        <v>43</v>
      </c>
      <c r="E11" s="10" t="s">
        <v>29</v>
      </c>
      <c r="F11" s="10" t="s">
        <v>31</v>
      </c>
      <c r="G11" s="10" t="s">
        <v>44</v>
      </c>
      <c r="H11" s="10" t="s">
        <v>30</v>
      </c>
    </row>
    <row r="12" spans="2:9" x14ac:dyDescent="0.55000000000000004">
      <c r="B12" s="35" t="s">
        <v>14</v>
      </c>
      <c r="C12" s="35"/>
      <c r="D12" s="12">
        <v>30000</v>
      </c>
      <c r="E12" s="13">
        <v>2</v>
      </c>
      <c r="F12" s="13">
        <f>D12*E12</f>
        <v>60000</v>
      </c>
      <c r="G12" s="13">
        <f>F12*0.1</f>
        <v>6000</v>
      </c>
      <c r="H12" s="40">
        <f>SUM(F12:G13)</f>
        <v>176000</v>
      </c>
    </row>
    <row r="13" spans="2:9" x14ac:dyDescent="0.55000000000000004">
      <c r="B13" s="35" t="s">
        <v>15</v>
      </c>
      <c r="C13" s="35"/>
      <c r="D13" s="12">
        <v>100000</v>
      </c>
      <c r="E13" s="13">
        <v>1</v>
      </c>
      <c r="F13" s="13">
        <f>D13*E13</f>
        <v>100000</v>
      </c>
      <c r="G13" s="13">
        <f>F13*0.1</f>
        <v>10000</v>
      </c>
      <c r="H13" s="40"/>
      <c r="I13" s="14" t="s">
        <v>36</v>
      </c>
    </row>
    <row r="14" spans="2:9" x14ac:dyDescent="0.55000000000000004">
      <c r="B14" s="31"/>
      <c r="C14" s="31"/>
      <c r="D14" s="15" t="s">
        <v>34</v>
      </c>
      <c r="E14" s="16">
        <f>SUM(E12:E13)</f>
        <v>3</v>
      </c>
    </row>
    <row r="15" spans="2:9" x14ac:dyDescent="0.55000000000000004">
      <c r="B15" s="25" t="s">
        <v>49</v>
      </c>
      <c r="C15" s="18"/>
      <c r="D15" s="18"/>
      <c r="E15" s="18"/>
      <c r="F15" s="18"/>
      <c r="H15" s="18"/>
      <c r="I15" s="18"/>
    </row>
    <row r="16" spans="2:9" ht="20" x14ac:dyDescent="0.55000000000000004">
      <c r="B16" s="25"/>
      <c r="C16" s="29" t="s">
        <v>50</v>
      </c>
      <c r="D16" s="18"/>
      <c r="E16" s="18"/>
      <c r="F16" s="18"/>
      <c r="G16" s="23" t="s">
        <v>33</v>
      </c>
      <c r="H16" s="18"/>
      <c r="I16" s="18"/>
    </row>
    <row r="17" spans="2:9" s="1" customFormat="1" ht="36" x14ac:dyDescent="0.55000000000000004">
      <c r="B17" s="10" t="s">
        <v>0</v>
      </c>
      <c r="C17" s="10" t="s">
        <v>8</v>
      </c>
      <c r="D17" s="10" t="s">
        <v>37</v>
      </c>
      <c r="E17" s="10" t="s">
        <v>1</v>
      </c>
      <c r="F17" s="10" t="s">
        <v>2</v>
      </c>
      <c r="G17" s="11" t="s">
        <v>21</v>
      </c>
      <c r="H17" s="11" t="s">
        <v>22</v>
      </c>
      <c r="I17" s="11" t="s">
        <v>35</v>
      </c>
    </row>
    <row r="18" spans="2:9" x14ac:dyDescent="0.55000000000000004">
      <c r="B18" s="2">
        <v>1</v>
      </c>
      <c r="C18" s="2" t="s">
        <v>9</v>
      </c>
      <c r="D18" s="2" t="s">
        <v>38</v>
      </c>
      <c r="E18" s="2" t="s">
        <v>16</v>
      </c>
      <c r="F18" s="6" t="s">
        <v>18</v>
      </c>
      <c r="G18" s="2" t="s">
        <v>12</v>
      </c>
      <c r="H18" s="3">
        <f>VLOOKUP(G18,使用禁止!$B$2:$C$3,2,FALSE)</f>
        <v>30000</v>
      </c>
      <c r="I18" s="9"/>
    </row>
    <row r="19" spans="2:9" x14ac:dyDescent="0.55000000000000004">
      <c r="B19" s="2">
        <v>2</v>
      </c>
      <c r="C19" s="2" t="s">
        <v>11</v>
      </c>
      <c r="D19" s="2" t="s">
        <v>39</v>
      </c>
      <c r="E19" s="2" t="s">
        <v>41</v>
      </c>
      <c r="F19" s="7" t="s">
        <v>20</v>
      </c>
      <c r="G19" s="2" t="s">
        <v>12</v>
      </c>
      <c r="H19" s="3">
        <f>VLOOKUP(G19,使用禁止!$B$2:$C$3,2,FALSE)</f>
        <v>30000</v>
      </c>
      <c r="I19" s="9"/>
    </row>
    <row r="20" spans="2:9" x14ac:dyDescent="0.55000000000000004">
      <c r="B20" s="2">
        <v>3</v>
      </c>
      <c r="C20" s="2" t="s">
        <v>10</v>
      </c>
      <c r="D20" s="2" t="s">
        <v>40</v>
      </c>
      <c r="E20" s="2" t="s">
        <v>17</v>
      </c>
      <c r="F20" s="17" t="s">
        <v>19</v>
      </c>
      <c r="G20" s="2" t="s">
        <v>13</v>
      </c>
      <c r="H20" s="3">
        <f>VLOOKUP(G20,使用禁止!$B$2:$C$3,2,FALSE)</f>
        <v>100000</v>
      </c>
      <c r="I20" s="9" t="s">
        <v>42</v>
      </c>
    </row>
    <row r="21" spans="2:9" x14ac:dyDescent="0.55000000000000004">
      <c r="G21" t="s">
        <v>28</v>
      </c>
      <c r="H21">
        <f>SUM(H18:H20)</f>
        <v>160000</v>
      </c>
    </row>
  </sheetData>
  <sheetProtection sheet="1" objects="1" scenarios="1"/>
  <sortState xmlns:xlrd2="http://schemas.microsoft.com/office/spreadsheetml/2017/richdata2" ref="G18:I21">
    <sortCondition sortBy="cellColor" ref="G17:G21" dxfId="7"/>
  </sortState>
  <mergeCells count="15">
    <mergeCell ref="B13:C13"/>
    <mergeCell ref="B14:C14"/>
    <mergeCell ref="D3:I3"/>
    <mergeCell ref="D4:I4"/>
    <mergeCell ref="D5:I5"/>
    <mergeCell ref="D6:I6"/>
    <mergeCell ref="D7:I7"/>
    <mergeCell ref="B11:C11"/>
    <mergeCell ref="B3:C3"/>
    <mergeCell ref="B4:C4"/>
    <mergeCell ref="B5:C5"/>
    <mergeCell ref="B6:C6"/>
    <mergeCell ref="B7:C7"/>
    <mergeCell ref="B12:C12"/>
    <mergeCell ref="H12:H13"/>
  </mergeCells>
  <phoneticPr fontId="2"/>
  <hyperlinks>
    <hyperlink ref="F18" r:id="rId1" xr:uid="{F0846672-009F-4EB7-B82A-E2873A38331A}"/>
    <hyperlink ref="F19" r:id="rId2" xr:uid="{3E294221-AD6F-42B8-A88F-BD92ACA1B304}"/>
    <hyperlink ref="F20" r:id="rId3" xr:uid="{005C1073-F76A-40E2-8316-D91A412DF3F7}"/>
    <hyperlink ref="D6" r:id="rId4" xr:uid="{13837A2C-2EF0-42A8-932F-69E8D09DF11D}"/>
  </hyperlinks>
  <pageMargins left="0.7" right="0.7" top="0.75" bottom="0.75" header="0.3" footer="0.3"/>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146DC9B2-605F-45D7-B828-531A01E94452}">
          <x14:formula1>
            <xm:f>使用禁止!$B$2:$B$3</xm:f>
          </x14:formula1>
          <xm:sqref>G18:G20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3C4F-6A27-4F2E-ADE0-7EDF6F112A7C}">
  <dimension ref="B2:C3"/>
  <sheetViews>
    <sheetView workbookViewId="0">
      <selection activeCell="C3" sqref="C3"/>
    </sheetView>
  </sheetViews>
  <sheetFormatPr defaultRowHeight="18" x14ac:dyDescent="0.55000000000000004"/>
  <sheetData>
    <row r="2" spans="2:3" x14ac:dyDescent="0.55000000000000004">
      <c r="B2" t="s">
        <v>12</v>
      </c>
      <c r="C2" s="4">
        <v>30000</v>
      </c>
    </row>
    <row r="3" spans="2:3" x14ac:dyDescent="0.55000000000000004">
      <c r="B3" t="s">
        <v>13</v>
      </c>
      <c r="C3" s="4">
        <v>100000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申込リスト</vt:lpstr>
      <vt:lpstr>記入例</vt:lpstr>
      <vt:lpstr>使用禁止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ayaka nakanishi</dc:creator>
  <cp:lastModifiedBy>ayaka nakanishi</cp:lastModifiedBy>
  <dcterms:created xsi:type="dcterms:W3CDTF">2024-06-27T05:14:49Z</dcterms:created>
  <dcterms:modified xsi:type="dcterms:W3CDTF">2025-04-09T07:35:21Z</dcterms:modified>
</cp:coreProperties>
</file>