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Owner\Desktop\"/>
    </mc:Choice>
  </mc:AlternateContent>
  <xr:revisionPtr revIDLastSave="0" documentId="13_ncr:1_{F3957401-E681-4E1F-AB5E-5986271C8FFD}" xr6:coauthVersionLast="47" xr6:coauthVersionMax="47" xr10:uidLastSave="{00000000-0000-0000-0000-000000000000}"/>
  <bookViews>
    <workbookView xWindow="-108" yWindow="-108" windowWidth="23256" windowHeight="12456" xr2:uid="{29B34491-EA04-46D8-809C-4CFFAEEFA938}"/>
  </bookViews>
  <sheets>
    <sheet name="申込リスト" sheetId="3" r:id="rId1"/>
    <sheet name="記入例" sheetId="1" r:id="rId2"/>
    <sheet name="使用禁止" sheetId="2" state="hidden"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18" i="3" l="1"/>
  <c r="E14" i="1"/>
  <c r="E14" i="3"/>
  <c r="H67" i="3"/>
  <c r="H66" i="3"/>
  <c r="H65" i="3"/>
  <c r="H64" i="3"/>
  <c r="H63" i="3"/>
  <c r="H62" i="3"/>
  <c r="H61" i="3"/>
  <c r="H60" i="3"/>
  <c r="H59" i="3"/>
  <c r="H58" i="3"/>
  <c r="H57" i="3"/>
  <c r="H56" i="3"/>
  <c r="H55" i="3"/>
  <c r="H54" i="3"/>
  <c r="H53" i="3"/>
  <c r="H52" i="3"/>
  <c r="H51" i="3"/>
  <c r="H50" i="3"/>
  <c r="H49" i="3"/>
  <c r="H48" i="3"/>
  <c r="H47" i="3"/>
  <c r="H46" i="3"/>
  <c r="H45" i="3"/>
  <c r="H44" i="3"/>
  <c r="H43" i="3"/>
  <c r="H42" i="3"/>
  <c r="H41" i="3"/>
  <c r="H40" i="3"/>
  <c r="H39" i="3"/>
  <c r="H38" i="3"/>
  <c r="H37" i="3"/>
  <c r="H36" i="3"/>
  <c r="H35" i="3"/>
  <c r="H34" i="3"/>
  <c r="H33" i="3"/>
  <c r="H32" i="3"/>
  <c r="H31" i="3"/>
  <c r="H30" i="3"/>
  <c r="H29" i="3"/>
  <c r="H28" i="3"/>
  <c r="H27" i="3"/>
  <c r="H26" i="3"/>
  <c r="H25" i="3"/>
  <c r="H24" i="3"/>
  <c r="H23" i="3"/>
  <c r="H22" i="3"/>
  <c r="H21" i="3"/>
  <c r="H20" i="3"/>
  <c r="H19" i="3"/>
  <c r="F13" i="3"/>
  <c r="G13" i="3" s="1"/>
  <c r="F12" i="3"/>
  <c r="G12" i="3" s="1"/>
  <c r="F13" i="1"/>
  <c r="G13" i="1" s="1"/>
  <c r="F12" i="1"/>
  <c r="H19" i="1"/>
  <c r="H20" i="1"/>
  <c r="H18" i="1"/>
  <c r="H21" i="1" l="1"/>
  <c r="H12" i="3"/>
  <c r="G12" i="1"/>
  <c r="H12" i="1" s="1"/>
</calcChain>
</file>

<file path=xl/sharedStrings.xml><?xml version="1.0" encoding="utf-8"?>
<sst xmlns="http://schemas.openxmlformats.org/spreadsheetml/2006/main" count="84" uniqueCount="55">
  <si>
    <t>No.</t>
    <phoneticPr fontId="2"/>
  </si>
  <si>
    <t>所属</t>
    <rPh sb="0" eb="2">
      <t>ショゾク</t>
    </rPh>
    <phoneticPr fontId="2"/>
  </si>
  <si>
    <t>メールアドレス</t>
    <phoneticPr fontId="2"/>
  </si>
  <si>
    <t>価格</t>
    <rPh sb="0" eb="2">
      <t>カカク</t>
    </rPh>
    <phoneticPr fontId="2"/>
  </si>
  <si>
    <t>会社名</t>
    <rPh sb="0" eb="3">
      <t>カイシャメイ</t>
    </rPh>
    <phoneticPr fontId="2"/>
  </si>
  <si>
    <t>住所</t>
    <rPh sb="0" eb="2">
      <t>ジュウショ</t>
    </rPh>
    <phoneticPr fontId="2"/>
  </si>
  <si>
    <t>担当者</t>
    <rPh sb="0" eb="3">
      <t>タントウシャ</t>
    </rPh>
    <phoneticPr fontId="2"/>
  </si>
  <si>
    <t>電話番号</t>
    <rPh sb="0" eb="4">
      <t>デンワバンゴウ</t>
    </rPh>
    <phoneticPr fontId="2"/>
  </si>
  <si>
    <t>氏名</t>
    <rPh sb="0" eb="2">
      <t>シメイ</t>
    </rPh>
    <phoneticPr fontId="2"/>
  </si>
  <si>
    <t>食品　太郎</t>
    <rPh sb="0" eb="2">
      <t>ショクヒン</t>
    </rPh>
    <rPh sb="3" eb="5">
      <t>タロウ</t>
    </rPh>
    <phoneticPr fontId="2"/>
  </si>
  <si>
    <t>食品　次郎</t>
    <rPh sb="0" eb="2">
      <t>ショクヒン</t>
    </rPh>
    <rPh sb="3" eb="5">
      <t>ジロウ</t>
    </rPh>
    <phoneticPr fontId="2"/>
  </si>
  <si>
    <t>食品　花子</t>
    <rPh sb="0" eb="2">
      <t>ショクヒン</t>
    </rPh>
    <rPh sb="3" eb="5">
      <t>ハナコ</t>
    </rPh>
    <phoneticPr fontId="2"/>
  </si>
  <si>
    <t>2級</t>
    <rPh sb="1" eb="2">
      <t>キュウ</t>
    </rPh>
    <phoneticPr fontId="2"/>
  </si>
  <si>
    <t>1級</t>
    <rPh sb="1" eb="2">
      <t>キュウ</t>
    </rPh>
    <phoneticPr fontId="2"/>
  </si>
  <si>
    <t>2級受験者数</t>
    <rPh sb="1" eb="2">
      <t>キュウ</t>
    </rPh>
    <rPh sb="2" eb="5">
      <t>ジュケンシャ</t>
    </rPh>
    <rPh sb="5" eb="6">
      <t>スウ</t>
    </rPh>
    <phoneticPr fontId="2"/>
  </si>
  <si>
    <t>1級受験者数</t>
    <rPh sb="1" eb="2">
      <t>キュウ</t>
    </rPh>
    <rPh sb="2" eb="6">
      <t>ジュケンシャスウ</t>
    </rPh>
    <phoneticPr fontId="2"/>
  </si>
  <si>
    <t>製造</t>
    <rPh sb="0" eb="2">
      <t>セイゾウ</t>
    </rPh>
    <phoneticPr fontId="2"/>
  </si>
  <si>
    <t>品質管理</t>
    <rPh sb="0" eb="4">
      <t>ヒンシツカンリ</t>
    </rPh>
    <phoneticPr fontId="2"/>
  </si>
  <si>
    <t>tarou.shokuhin@gmail.com</t>
    <phoneticPr fontId="2"/>
  </si>
  <si>
    <t>jirou.shokuhin@gmail.com</t>
    <phoneticPr fontId="2"/>
  </si>
  <si>
    <t>hanako.shokuhin@gmail.com</t>
    <phoneticPr fontId="2"/>
  </si>
  <si>
    <t>受験する
検定のレベル</t>
    <rPh sb="0" eb="2">
      <t>ジュケン</t>
    </rPh>
    <rPh sb="5" eb="7">
      <t>ケンテイ</t>
    </rPh>
    <phoneticPr fontId="2"/>
  </si>
  <si>
    <t>価格
（定価）</t>
    <rPh sb="0" eb="2">
      <t>カカク</t>
    </rPh>
    <rPh sb="4" eb="6">
      <t>テイカ</t>
    </rPh>
    <phoneticPr fontId="2"/>
  </si>
  <si>
    <t>プロマネ製菓株式会社</t>
    <rPh sb="4" eb="6">
      <t>セイカ</t>
    </rPh>
    <rPh sb="6" eb="10">
      <t>カブシキガイシャ</t>
    </rPh>
    <phoneticPr fontId="2"/>
  </si>
  <si>
    <t>大阪府大阪市中央区１－２３－４　プロマネビル501</t>
    <rPh sb="0" eb="3">
      <t>オオサカフ</t>
    </rPh>
    <rPh sb="3" eb="6">
      <t>オオサカシ</t>
    </rPh>
    <rPh sb="6" eb="9">
      <t>チュウオウク</t>
    </rPh>
    <phoneticPr fontId="2"/>
  </si>
  <si>
    <t>食品　桃子</t>
    <rPh sb="0" eb="2">
      <t>ショクヒン</t>
    </rPh>
    <rPh sb="3" eb="5">
      <t>モモコ</t>
    </rPh>
    <phoneticPr fontId="2"/>
  </si>
  <si>
    <t>momoko.shokuhin@gmail.com</t>
    <phoneticPr fontId="2"/>
  </si>
  <si>
    <t>09-8765-4321</t>
    <phoneticPr fontId="2"/>
  </si>
  <si>
    <t>合計</t>
    <rPh sb="0" eb="2">
      <t>ゴウケイ</t>
    </rPh>
    <phoneticPr fontId="2"/>
  </si>
  <si>
    <t>人数</t>
    <rPh sb="0" eb="2">
      <t>ニンズウ</t>
    </rPh>
    <phoneticPr fontId="2"/>
  </si>
  <si>
    <t>合計金額</t>
    <rPh sb="0" eb="4">
      <t>ゴウケイキンガク</t>
    </rPh>
    <phoneticPr fontId="2"/>
  </si>
  <si>
    <t>受験料合計</t>
    <rPh sb="0" eb="3">
      <t>ジュケンリョウ</t>
    </rPh>
    <rPh sb="3" eb="5">
      <t>ゴウケイ</t>
    </rPh>
    <phoneticPr fontId="2"/>
  </si>
  <si>
    <t>申込者が50名を超える場合はお手数ですがセルを追加して入力下さい</t>
    <rPh sb="0" eb="3">
      <t>モウシコミシャ</t>
    </rPh>
    <rPh sb="6" eb="7">
      <t>メイ</t>
    </rPh>
    <rPh sb="8" eb="9">
      <t>コ</t>
    </rPh>
    <rPh sb="11" eb="13">
      <t>バアイ</t>
    </rPh>
    <rPh sb="15" eb="17">
      <t>テスウ</t>
    </rPh>
    <rPh sb="23" eb="25">
      <t>ツイカ</t>
    </rPh>
    <rPh sb="27" eb="30">
      <t>ニュウリョククダ</t>
    </rPh>
    <phoneticPr fontId="2"/>
  </si>
  <si>
    <t>プルダウンより選択</t>
    <rPh sb="7" eb="9">
      <t>センタク</t>
    </rPh>
    <phoneticPr fontId="2"/>
  </si>
  <si>
    <t>合計</t>
    <rPh sb="0" eb="2">
      <t>ゴウケイ</t>
    </rPh>
    <phoneticPr fontId="2"/>
  </si>
  <si>
    <t>アカウントネーム
（既に取得している場合のみ）</t>
    <rPh sb="10" eb="11">
      <t>スデ</t>
    </rPh>
    <rPh sb="12" eb="14">
      <t>シュトク</t>
    </rPh>
    <rPh sb="18" eb="20">
      <t>バアイ</t>
    </rPh>
    <phoneticPr fontId="2"/>
  </si>
  <si>
    <t>（受講条件）2級に合格している</t>
    <rPh sb="1" eb="5">
      <t>ジュコウジョウケン</t>
    </rPh>
    <rPh sb="7" eb="8">
      <t>キュウ</t>
    </rPh>
    <rPh sb="9" eb="11">
      <t>ゴウカク</t>
    </rPh>
    <phoneticPr fontId="2"/>
  </si>
  <si>
    <r>
      <t>氏名</t>
    </r>
    <r>
      <rPr>
        <b/>
        <sz val="11"/>
        <color rgb="FFFF0000"/>
        <rFont val="游ゴシック"/>
        <family val="3"/>
        <charset val="128"/>
        <scheme val="minor"/>
      </rPr>
      <t>（ふりがな）</t>
    </r>
    <rPh sb="0" eb="2">
      <t>シメイ</t>
    </rPh>
    <phoneticPr fontId="2"/>
  </si>
  <si>
    <t>しょくひん　たろう</t>
    <phoneticPr fontId="2"/>
  </si>
  <si>
    <t>しょくひん　はなこ</t>
    <phoneticPr fontId="2"/>
  </si>
  <si>
    <t>しょくひん　じろう</t>
    <phoneticPr fontId="2"/>
  </si>
  <si>
    <t>営業</t>
    <rPh sb="0" eb="2">
      <t>エイギョウ</t>
    </rPh>
    <phoneticPr fontId="2"/>
  </si>
  <si>
    <t>jirou_shokuhin</t>
    <phoneticPr fontId="2"/>
  </si>
  <si>
    <t>価格(税抜)</t>
    <rPh sb="0" eb="2">
      <t>カカク</t>
    </rPh>
    <rPh sb="3" eb="5">
      <t>ゼイヌ</t>
    </rPh>
    <phoneticPr fontId="2"/>
  </si>
  <si>
    <t>消費税（10％）</t>
    <rPh sb="0" eb="3">
      <t>ショウヒゼイ</t>
    </rPh>
    <phoneticPr fontId="2"/>
  </si>
  <si>
    <t>計</t>
    <rPh sb="0" eb="1">
      <t>ケイ</t>
    </rPh>
    <phoneticPr fontId="2"/>
  </si>
  <si>
    <t>企業単位で複数のお申込をされる場合はご担当者情報の記入をお願いいたします（個人でお申込の方は②へお進みください）</t>
    <rPh sb="37" eb="39">
      <t>コジン</t>
    </rPh>
    <rPh sb="41" eb="42">
      <t>モウ</t>
    </rPh>
    <rPh sb="42" eb="43">
      <t>コ</t>
    </rPh>
    <rPh sb="44" eb="45">
      <t>カタ</t>
    </rPh>
    <rPh sb="49" eb="50">
      <t>スス</t>
    </rPh>
    <phoneticPr fontId="2"/>
  </si>
  <si>
    <t>①御担当者様情報</t>
    <rPh sb="1" eb="2">
      <t>ゴ</t>
    </rPh>
    <rPh sb="2" eb="5">
      <t>タントウシャ</t>
    </rPh>
    <rPh sb="5" eb="6">
      <t>サマ</t>
    </rPh>
    <rPh sb="6" eb="8">
      <t>ジョウホウ</t>
    </rPh>
    <phoneticPr fontId="2"/>
  </si>
  <si>
    <t>②受験者情報</t>
    <rPh sb="1" eb="4">
      <t>ジュケンシャ</t>
    </rPh>
    <rPh sb="4" eb="6">
      <t>ジョウホウ</t>
    </rPh>
    <phoneticPr fontId="2"/>
  </si>
  <si>
    <t>③受験者リスト</t>
    <rPh sb="1" eb="4">
      <t>ジュケンシャ</t>
    </rPh>
    <phoneticPr fontId="2"/>
  </si>
  <si>
    <r>
      <rPr>
        <b/>
        <sz val="12"/>
        <color rgb="FFFFFF00"/>
        <rFont val="游ゴシック"/>
        <family val="3"/>
        <charset val="128"/>
        <scheme val="minor"/>
      </rPr>
      <t>■</t>
    </r>
    <r>
      <rPr>
        <b/>
        <sz val="11"/>
        <rFont val="游ゴシック"/>
        <family val="3"/>
        <charset val="128"/>
        <scheme val="minor"/>
      </rPr>
      <t>必須記入項目、</t>
    </r>
    <r>
      <rPr>
        <b/>
        <sz val="12"/>
        <color rgb="FF8DF3FB"/>
        <rFont val="游ゴシック"/>
        <family val="3"/>
        <charset val="128"/>
        <scheme val="minor"/>
      </rPr>
      <t>■</t>
    </r>
    <r>
      <rPr>
        <b/>
        <sz val="11"/>
        <rFont val="游ゴシック"/>
        <family val="3"/>
        <charset val="128"/>
        <scheme val="minor"/>
      </rPr>
      <t>任意</t>
    </r>
    <rPh sb="1" eb="7">
      <t>ヒッスキニュウコウモク</t>
    </rPh>
    <rPh sb="9" eb="11">
      <t>ニンイ</t>
    </rPh>
    <phoneticPr fontId="2"/>
  </si>
  <si>
    <r>
      <rPr>
        <b/>
        <sz val="12"/>
        <color rgb="FFFFFF00"/>
        <rFont val="游ゴシック"/>
        <family val="3"/>
        <charset val="128"/>
        <scheme val="minor"/>
      </rPr>
      <t>■</t>
    </r>
    <r>
      <rPr>
        <b/>
        <sz val="11"/>
        <rFont val="游ゴシック"/>
        <family val="3"/>
        <charset val="128"/>
        <scheme val="minor"/>
      </rPr>
      <t>に各級の受講者数を記入して下さい</t>
    </r>
    <r>
      <rPr>
        <b/>
        <sz val="11"/>
        <color theme="1"/>
        <rFont val="游ゴシック"/>
        <family val="3"/>
        <charset val="128"/>
        <scheme val="minor"/>
      </rPr>
      <t>（必須項目です）</t>
    </r>
    <rPh sb="2" eb="4">
      <t>カクキュウ</t>
    </rPh>
    <rPh sb="5" eb="8">
      <t>ジュコウシャ</t>
    </rPh>
    <rPh sb="8" eb="9">
      <t>スウ</t>
    </rPh>
    <rPh sb="10" eb="12">
      <t>キニュウ</t>
    </rPh>
    <rPh sb="14" eb="15">
      <t>クダ</t>
    </rPh>
    <rPh sb="18" eb="22">
      <t>ヒッスコウモク</t>
    </rPh>
    <phoneticPr fontId="2"/>
  </si>
  <si>
    <r>
      <rPr>
        <b/>
        <sz val="12"/>
        <color rgb="FFFFFF00"/>
        <rFont val="游ゴシック"/>
        <family val="3"/>
        <charset val="128"/>
        <scheme val="minor"/>
      </rPr>
      <t>■</t>
    </r>
    <r>
      <rPr>
        <b/>
        <sz val="11"/>
        <rFont val="游ゴシック"/>
        <family val="3"/>
        <charset val="128"/>
        <scheme val="minor"/>
      </rPr>
      <t>必須記入項目</t>
    </r>
    <rPh sb="1" eb="7">
      <t>ヒッスキニュウコウモク</t>
    </rPh>
    <phoneticPr fontId="2"/>
  </si>
  <si>
    <t>アカウント有無
（検定チャレンジ実施済みの方）</t>
    <rPh sb="5" eb="7">
      <t>ウム</t>
    </rPh>
    <rPh sb="9" eb="11">
      <t>ケンテイ</t>
    </rPh>
    <rPh sb="16" eb="19">
      <t>ジッシズ</t>
    </rPh>
    <rPh sb="21" eb="22">
      <t>カタ</t>
    </rPh>
    <phoneticPr fontId="2"/>
  </si>
  <si>
    <t>リーフレットからのお申込み</t>
    <rPh sb="10" eb="12">
      <t>モウシコ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</si>
</sst>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b/>
      <sz val="12"/>
      <color theme="1"/>
      <name val="游ゴシック"/>
      <family val="3"/>
      <charset val="128"/>
      <scheme val="minor"/>
    </font>
    <font>
      <u/>
      <sz val="11"/>
      <color theme="10"/>
      <name val="游ゴシック"/>
      <family val="2"/>
      <charset val="128"/>
      <scheme val="minor"/>
    </font>
    <font>
      <sz val="9"/>
      <color theme="1"/>
      <name val="游ゴシック"/>
      <family val="3"/>
      <charset val="128"/>
      <scheme val="minor"/>
    </font>
    <font>
      <sz val="11"/>
      <name val="游ゴシック"/>
      <family val="3"/>
      <charset val="128"/>
      <scheme val="minor"/>
    </font>
    <font>
      <sz val="11"/>
      <name val="游ゴシック"/>
      <family val="2"/>
      <charset val="128"/>
      <scheme val="minor"/>
    </font>
    <font>
      <b/>
      <sz val="11"/>
      <color theme="1"/>
      <name val="游ゴシック"/>
      <family val="3"/>
      <charset val="128"/>
      <scheme val="minor"/>
    </font>
    <font>
      <b/>
      <sz val="11"/>
      <color rgb="FFFF0000"/>
      <name val="游ゴシック"/>
      <family val="3"/>
      <charset val="128"/>
      <scheme val="minor"/>
    </font>
    <font>
      <sz val="9"/>
      <color rgb="FFFF0000"/>
      <name val="游ゴシック"/>
      <family val="2"/>
      <charset val="128"/>
      <scheme val="minor"/>
    </font>
    <font>
      <b/>
      <sz val="11"/>
      <name val="游ゴシック"/>
      <family val="3"/>
      <charset val="128"/>
      <scheme val="minor"/>
    </font>
    <font>
      <b/>
      <sz val="12"/>
      <color rgb="FF8DF3FB"/>
      <name val="游ゴシック"/>
      <family val="3"/>
      <charset val="128"/>
      <scheme val="minor"/>
    </font>
    <font>
      <b/>
      <sz val="12"/>
      <color rgb="FFFFFF00"/>
      <name val="游ゴシック"/>
      <family val="3"/>
      <charset val="128"/>
      <scheme val="minor"/>
    </font>
    <font>
      <u/>
      <sz val="11"/>
      <name val="游ゴシック"/>
      <family val="2"/>
      <charset val="128"/>
      <scheme val="minor"/>
    </font>
  </fonts>
  <fills count="3">
    <fill>
      <patternFill patternType="none"/>
    </fill>
    <fill>
      <patternFill patternType="gray125"/>
    </fill>
    <fill>
      <patternFill patternType="solid">
        <fgColor theme="0" tint="-0.14999847407452621"/>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alignment vertical="center"/>
    </xf>
    <xf numFmtId="38" fontId="1" fillId="0" borderId="0" applyFont="0" applyFill="0" applyBorder="0" applyAlignment="0" applyProtection="0">
      <alignment vertical="center"/>
    </xf>
    <xf numFmtId="0" fontId="4" fillId="0" borderId="0" applyNumberFormat="0" applyFill="0" applyBorder="0" applyAlignment="0" applyProtection="0">
      <alignment vertical="center"/>
    </xf>
    <xf numFmtId="0" fontId="1" fillId="0" borderId="1">
      <alignment vertical="center"/>
    </xf>
  </cellStyleXfs>
  <cellXfs count="44">
    <xf numFmtId="0" fontId="0" fillId="0" borderId="0" xfId="0">
      <alignment vertical="center"/>
    </xf>
    <xf numFmtId="0" fontId="0" fillId="0" borderId="0" xfId="0" applyAlignment="1">
      <alignment horizontal="center" vertical="center"/>
    </xf>
    <xf numFmtId="0" fontId="0" fillId="0" borderId="1" xfId="0" applyBorder="1">
      <alignment vertical="center"/>
    </xf>
    <xf numFmtId="0" fontId="0" fillId="0" borderId="1" xfId="0" applyBorder="1" applyAlignment="1">
      <alignment vertical="center" wrapText="1"/>
    </xf>
    <xf numFmtId="38" fontId="0" fillId="0" borderId="0" xfId="1" applyFont="1">
      <alignment vertical="center"/>
    </xf>
    <xf numFmtId="0" fontId="5" fillId="0" borderId="1" xfId="0" applyFont="1" applyBorder="1">
      <alignment vertical="center"/>
    </xf>
    <xf numFmtId="0" fontId="6" fillId="0" borderId="1" xfId="2" applyFont="1" applyBorder="1">
      <alignment vertical="center"/>
    </xf>
    <xf numFmtId="0" fontId="7" fillId="0" borderId="1" xfId="2" applyFont="1" applyBorder="1">
      <alignment vertical="center"/>
    </xf>
    <xf numFmtId="0" fontId="8" fillId="0" borderId="0" xfId="0" applyFont="1">
      <alignment vertical="center"/>
    </xf>
    <xf numFmtId="0" fontId="0" fillId="0" borderId="1" xfId="0" applyBorder="1" applyAlignment="1">
      <alignment horizontal="right" vertical="center"/>
    </xf>
    <xf numFmtId="0" fontId="0" fillId="2" borderId="1" xfId="0" applyFill="1" applyBorder="1" applyAlignment="1">
      <alignment horizontal="center" vertical="center"/>
    </xf>
    <xf numFmtId="0" fontId="0" fillId="2" borderId="1" xfId="0" applyFill="1" applyBorder="1" applyAlignment="1">
      <alignment horizontal="center" vertical="center" wrapText="1"/>
    </xf>
    <xf numFmtId="38" fontId="0" fillId="0" borderId="1" xfId="1" applyFont="1" applyBorder="1">
      <alignment vertical="center"/>
    </xf>
    <xf numFmtId="38" fontId="0" fillId="0" borderId="1" xfId="1" applyFont="1" applyBorder="1" applyAlignment="1">
      <alignment horizontal="center" vertical="center"/>
    </xf>
    <xf numFmtId="0" fontId="10" fillId="0" borderId="0" xfId="0" applyFont="1">
      <alignment vertical="center"/>
    </xf>
    <xf numFmtId="0" fontId="0" fillId="0" borderId="0" xfId="0" applyAlignment="1">
      <alignment horizontal="right" vertical="center"/>
    </xf>
    <xf numFmtId="38" fontId="0" fillId="0" borderId="0" xfId="0" applyNumberFormat="1" applyAlignment="1">
      <alignment horizontal="center" vertical="center"/>
    </xf>
    <xf numFmtId="0" fontId="4" fillId="0" borderId="1" xfId="2" applyBorder="1">
      <alignment vertical="center"/>
    </xf>
    <xf numFmtId="0" fontId="0" fillId="0" borderId="0" xfId="0" applyProtection="1">
      <alignment vertical="center"/>
      <protection locked="0"/>
    </xf>
    <xf numFmtId="0" fontId="3" fillId="0" borderId="0" xfId="0" applyFont="1" applyProtection="1">
      <alignment vertical="center"/>
      <protection locked="0"/>
    </xf>
    <xf numFmtId="0" fontId="0" fillId="2" borderId="1" xfId="0" applyFill="1" applyBorder="1" applyAlignment="1" applyProtection="1">
      <alignment horizontal="center" vertical="center"/>
      <protection locked="0"/>
    </xf>
    <xf numFmtId="0" fontId="0" fillId="0" borderId="0" xfId="0" applyAlignment="1" applyProtection="1">
      <alignment horizontal="center" vertical="center"/>
      <protection locked="0"/>
    </xf>
    <xf numFmtId="0" fontId="0" fillId="2" borderId="1" xfId="0" applyFill="1" applyBorder="1" applyAlignment="1" applyProtection="1">
      <alignment horizontal="center" vertical="center" wrapText="1"/>
      <protection locked="0"/>
    </xf>
    <xf numFmtId="0" fontId="10" fillId="0" borderId="0" xfId="0" applyFont="1" applyProtection="1">
      <alignment vertical="center"/>
      <protection locked="0"/>
    </xf>
    <xf numFmtId="0" fontId="0" fillId="0" borderId="1" xfId="0" applyBorder="1" applyAlignment="1" applyProtection="1">
      <alignment vertical="center" wrapText="1"/>
      <protection locked="0"/>
    </xf>
    <xf numFmtId="0" fontId="8" fillId="0" borderId="0" xfId="0" applyFont="1" applyProtection="1">
      <alignment vertical="center"/>
      <protection locked="0"/>
    </xf>
    <xf numFmtId="38" fontId="0" fillId="0" borderId="1" xfId="1" applyFont="1" applyBorder="1" applyProtection="1">
      <alignment vertical="center"/>
    </xf>
    <xf numFmtId="38" fontId="0" fillId="0" borderId="1" xfId="1" applyFont="1" applyBorder="1" applyAlignment="1" applyProtection="1">
      <alignment horizontal="center" vertical="center"/>
    </xf>
    <xf numFmtId="38" fontId="0" fillId="0" borderId="0" xfId="0" applyNumberFormat="1">
      <alignment vertical="center"/>
    </xf>
    <xf numFmtId="0" fontId="8" fillId="0" borderId="0" xfId="0" applyFont="1" applyAlignment="1" applyProtection="1">
      <alignment horizontal="left" vertical="center"/>
      <protection locked="0"/>
    </xf>
    <xf numFmtId="0" fontId="0" fillId="2" borderId="1" xfId="0" applyFill="1" applyBorder="1" applyAlignment="1" applyProtection="1">
      <alignment horizontal="center" vertical="center"/>
      <protection locked="0"/>
    </xf>
    <xf numFmtId="0" fontId="7" fillId="0" borderId="1" xfId="0" applyFont="1" applyBorder="1">
      <alignment vertical="center"/>
    </xf>
    <xf numFmtId="0" fontId="0" fillId="0" borderId="0" xfId="0" applyAlignment="1">
      <alignment horizontal="center" vertical="center"/>
    </xf>
    <xf numFmtId="0" fontId="14" fillId="0" borderId="1" xfId="2" applyFont="1" applyBorder="1" applyAlignment="1">
      <alignment vertical="center"/>
    </xf>
    <xf numFmtId="49" fontId="7" fillId="0" borderId="1" xfId="0" applyNumberFormat="1" applyFont="1" applyBorder="1">
      <alignment vertical="center"/>
    </xf>
    <xf numFmtId="0" fontId="3" fillId="2" borderId="2" xfId="0" applyFont="1" applyFill="1" applyBorder="1" applyAlignment="1" applyProtection="1">
      <alignment horizontal="center" vertical="center"/>
      <protection locked="0"/>
    </xf>
    <xf numFmtId="0" fontId="3" fillId="2" borderId="3" xfId="0" applyFont="1" applyFill="1" applyBorder="1" applyAlignment="1" applyProtection="1">
      <alignment horizontal="center" vertical="center"/>
      <protection locked="0"/>
    </xf>
    <xf numFmtId="38" fontId="8" fillId="0" borderId="1" xfId="1" applyFont="1" applyBorder="1" applyAlignment="1" applyProtection="1">
      <alignment horizontal="center" vertical="center"/>
    </xf>
    <xf numFmtId="0" fontId="0" fillId="2" borderId="1" xfId="0" applyFill="1" applyBorder="1" applyAlignment="1">
      <alignment horizontal="center" vertical="center"/>
    </xf>
    <xf numFmtId="0" fontId="0" fillId="0" borderId="1" xfId="0" applyBorder="1">
      <alignment vertical="center"/>
    </xf>
    <xf numFmtId="0" fontId="4" fillId="0" borderId="1" xfId="2" applyBorder="1" applyAlignment="1">
      <alignment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38" fontId="8" fillId="0" borderId="1" xfId="1" applyFont="1" applyBorder="1" applyAlignment="1">
      <alignment horizontal="center" vertical="center"/>
    </xf>
  </cellXfs>
  <cellStyles count="4">
    <cellStyle name="スタイル 1" xfId="3" xr:uid="{8FA48EB1-F1D6-49CC-8A56-A547F3E46C66}"/>
    <cellStyle name="ハイパーリンク" xfId="2" builtinId="8"/>
    <cellStyle name="桁区切り" xfId="1" builtinId="6"/>
    <cellStyle name="標準" xfId="0" builtinId="0"/>
  </cellStyles>
  <dxfs count="8">
    <dxf>
      <fill>
        <patternFill>
          <bgColor rgb="FFFFFF00"/>
        </patternFill>
      </fill>
    </dxf>
    <dxf>
      <fill>
        <patternFill>
          <bgColor rgb="FFFFFF00"/>
        </patternFill>
      </fill>
    </dxf>
    <dxf>
      <fill>
        <patternFill>
          <bgColor rgb="FF8DF3FB"/>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patternType="solid">
          <fgColor rgb="FFD9D9D9"/>
          <bgColor rgb="FF000000"/>
        </patternFill>
      </fill>
    </dxf>
  </dxfs>
  <tableStyles count="0" defaultTableStyle="TableStyleMedium2" defaultPivotStyle="PivotStyleLight16"/>
  <colors>
    <mruColors>
      <color rgb="FF66FFFF"/>
      <color rgb="FF8DF3F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8</xdr:col>
      <xdr:colOff>251604</xdr:colOff>
      <xdr:row>11</xdr:row>
      <xdr:rowOff>41934</xdr:rowOff>
    </xdr:from>
    <xdr:to>
      <xdr:col>9</xdr:col>
      <xdr:colOff>83868</xdr:colOff>
      <xdr:row>15</xdr:row>
      <xdr:rowOff>29953</xdr:rowOff>
    </xdr:to>
    <xdr:sp macro="" textlink="">
      <xdr:nvSpPr>
        <xdr:cNvPr id="4" name="吹き出し: 角を丸めた四角形 3">
          <a:extLst>
            <a:ext uri="{FF2B5EF4-FFF2-40B4-BE49-F238E27FC236}">
              <a16:creationId xmlns:a16="http://schemas.microsoft.com/office/drawing/2014/main" id="{7A2E3828-051B-44A6-B1E3-7CA08A5F6533}"/>
            </a:ext>
          </a:extLst>
        </xdr:cNvPr>
        <xdr:cNvSpPr/>
      </xdr:nvSpPr>
      <xdr:spPr>
        <a:xfrm>
          <a:off x="8794151" y="2641840"/>
          <a:ext cx="2024811" cy="898585"/>
        </a:xfrm>
        <a:prstGeom prst="wedgeRoundRectCallout">
          <a:avLst>
            <a:gd name="adj1" fmla="val 3793"/>
            <a:gd name="adj2" fmla="val 85844"/>
            <a:gd name="adj3" fmla="val 16667"/>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00">
              <a:solidFill>
                <a:sysClr val="windowText" lastClr="000000"/>
              </a:solidFill>
            </a:rPr>
            <a:t>過去に</a:t>
          </a:r>
          <a:r>
            <a:rPr kumimoji="1" lang="en-US" altLang="ja-JP" sz="1000">
              <a:solidFill>
                <a:sysClr val="windowText" lastClr="000000"/>
              </a:solidFill>
            </a:rPr>
            <a:t>2</a:t>
          </a:r>
          <a:r>
            <a:rPr kumimoji="1" lang="ja-JP" altLang="en-US" sz="1000">
              <a:solidFill>
                <a:sysClr val="windowText" lastClr="000000"/>
              </a:solidFill>
            </a:rPr>
            <a:t>級を受験したことがある方はこちらにアカウントネームを記載して下さい。</a:t>
          </a:r>
          <a:endParaRPr kumimoji="1" lang="en-US" altLang="ja-JP" sz="1000">
            <a:solidFill>
              <a:sysClr val="windowText" lastClr="000000"/>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hyperlink" Target="mailto:jirou.shokuhin@gmail.com" TargetMode="External"/><Relationship Id="rId2" Type="http://schemas.openxmlformats.org/officeDocument/2006/relationships/hyperlink" Target="mailto:hanako.shokuhin@gmail.com" TargetMode="External"/><Relationship Id="rId1" Type="http://schemas.openxmlformats.org/officeDocument/2006/relationships/hyperlink" Target="mailto:tarou.shokuhin@gmail.com" TargetMode="External"/><Relationship Id="rId5" Type="http://schemas.openxmlformats.org/officeDocument/2006/relationships/drawing" Target="../drawings/drawing1.xml"/><Relationship Id="rId4" Type="http://schemas.openxmlformats.org/officeDocument/2006/relationships/hyperlink" Target="mailto:momoko.shokuhin@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B1E8EA-5C19-41C6-A968-E18B125A538A}">
  <dimension ref="A1:I68"/>
  <sheetViews>
    <sheetView tabSelected="1" zoomScale="95" zoomScaleNormal="95" workbookViewId="0">
      <selection activeCell="N5" sqref="N5"/>
    </sheetView>
  </sheetViews>
  <sheetFormatPr defaultRowHeight="18" x14ac:dyDescent="0.45"/>
  <cols>
    <col min="2" max="2" width="4.19921875" customWidth="1"/>
    <col min="3" max="3" width="14.796875" customWidth="1"/>
    <col min="4" max="4" width="19.09765625" customWidth="1"/>
    <col min="5" max="5" width="10.3984375" customWidth="1"/>
    <col min="6" max="6" width="27.5" customWidth="1"/>
    <col min="7" max="7" width="15.69921875" customWidth="1"/>
    <col min="8" max="8" width="11.69921875" customWidth="1"/>
    <col min="9" max="9" width="28.69921875" customWidth="1"/>
  </cols>
  <sheetData>
    <row r="1" spans="1:9" x14ac:dyDescent="0.45">
      <c r="A1" t="s">
        <v>54</v>
      </c>
      <c r="B1" s="18"/>
      <c r="C1" s="18"/>
    </row>
    <row r="2" spans="1:9" ht="19.8" x14ac:dyDescent="0.45">
      <c r="B2" s="19" t="s">
        <v>47</v>
      </c>
      <c r="C2" s="18"/>
      <c r="D2" s="29" t="s">
        <v>52</v>
      </c>
    </row>
    <row r="3" spans="1:9" x14ac:dyDescent="0.45">
      <c r="B3" s="30" t="s">
        <v>4</v>
      </c>
      <c r="C3" s="30"/>
      <c r="D3" s="31"/>
      <c r="E3" s="31"/>
      <c r="F3" s="31"/>
      <c r="G3" s="31"/>
      <c r="H3" s="31"/>
      <c r="I3" s="31"/>
    </row>
    <row r="4" spans="1:9" x14ac:dyDescent="0.45">
      <c r="B4" s="30" t="s">
        <v>5</v>
      </c>
      <c r="C4" s="30"/>
      <c r="D4" s="31"/>
      <c r="E4" s="31"/>
      <c r="F4" s="31"/>
      <c r="G4" s="31"/>
      <c r="H4" s="31"/>
      <c r="I4" s="31"/>
    </row>
    <row r="5" spans="1:9" x14ac:dyDescent="0.45">
      <c r="B5" s="30" t="s">
        <v>6</v>
      </c>
      <c r="C5" s="30"/>
      <c r="D5" s="31"/>
      <c r="E5" s="31"/>
      <c r="F5" s="31"/>
      <c r="G5" s="31"/>
      <c r="H5" s="31"/>
      <c r="I5" s="31"/>
    </row>
    <row r="6" spans="1:9" x14ac:dyDescent="0.45">
      <c r="B6" s="30" t="s">
        <v>2</v>
      </c>
      <c r="C6" s="30"/>
      <c r="D6" s="33"/>
      <c r="E6" s="31"/>
      <c r="F6" s="31"/>
      <c r="G6" s="31"/>
      <c r="H6" s="31"/>
      <c r="I6" s="31"/>
    </row>
    <row r="7" spans="1:9" x14ac:dyDescent="0.45">
      <c r="B7" s="30" t="s">
        <v>7</v>
      </c>
      <c r="C7" s="30"/>
      <c r="D7" s="34"/>
      <c r="E7" s="34"/>
      <c r="F7" s="34"/>
      <c r="G7" s="34"/>
      <c r="H7" s="34"/>
      <c r="I7" s="34"/>
    </row>
    <row r="8" spans="1:9" x14ac:dyDescent="0.45">
      <c r="B8" s="21"/>
      <c r="C8" s="21"/>
      <c r="D8" s="1"/>
    </row>
    <row r="9" spans="1:9" x14ac:dyDescent="0.45">
      <c r="C9" s="21"/>
      <c r="D9" s="1"/>
    </row>
    <row r="10" spans="1:9" ht="19.8" x14ac:dyDescent="0.45">
      <c r="B10" s="19" t="s">
        <v>48</v>
      </c>
      <c r="D10" s="29" t="s">
        <v>51</v>
      </c>
    </row>
    <row r="11" spans="1:9" ht="19.8" x14ac:dyDescent="0.45">
      <c r="B11" s="35"/>
      <c r="C11" s="36"/>
      <c r="D11" s="20" t="s">
        <v>3</v>
      </c>
      <c r="E11" s="20" t="s">
        <v>29</v>
      </c>
      <c r="F11" s="20" t="s">
        <v>31</v>
      </c>
      <c r="G11" s="20" t="s">
        <v>44</v>
      </c>
      <c r="H11" s="20" t="s">
        <v>30</v>
      </c>
    </row>
    <row r="12" spans="1:9" x14ac:dyDescent="0.45">
      <c r="B12" s="30" t="s">
        <v>14</v>
      </c>
      <c r="C12" s="30"/>
      <c r="D12" s="26">
        <v>30000</v>
      </c>
      <c r="E12" s="13"/>
      <c r="F12" s="27">
        <f>D12*E12</f>
        <v>0</v>
      </c>
      <c r="G12" s="27">
        <f>F12*0.1</f>
        <v>0</v>
      </c>
      <c r="H12" s="37">
        <f>SUM(F12:G13)</f>
        <v>0</v>
      </c>
    </row>
    <row r="13" spans="1:9" x14ac:dyDescent="0.45">
      <c r="B13" s="30" t="s">
        <v>15</v>
      </c>
      <c r="C13" s="30"/>
      <c r="D13" s="26">
        <v>100000</v>
      </c>
      <c r="E13" s="13"/>
      <c r="F13" s="27">
        <f>D13*E13</f>
        <v>0</v>
      </c>
      <c r="G13" s="27">
        <f>F13*0.1</f>
        <v>0</v>
      </c>
      <c r="H13" s="37"/>
      <c r="I13" s="23" t="s">
        <v>36</v>
      </c>
    </row>
    <row r="14" spans="1:9" x14ac:dyDescent="0.45">
      <c r="B14" s="32"/>
      <c r="C14" s="32"/>
      <c r="D14" s="15" t="s">
        <v>45</v>
      </c>
      <c r="E14" s="28">
        <f>SUM(E12:E13)</f>
        <v>0</v>
      </c>
    </row>
    <row r="15" spans="1:9" x14ac:dyDescent="0.45">
      <c r="C15" s="18"/>
      <c r="D15" s="18"/>
      <c r="E15" s="18"/>
      <c r="F15" s="18"/>
      <c r="H15" s="18"/>
      <c r="I15" s="18"/>
    </row>
    <row r="16" spans="1:9" ht="19.8" x14ac:dyDescent="0.45">
      <c r="B16" s="25" t="s">
        <v>49</v>
      </c>
      <c r="D16" s="29" t="s">
        <v>50</v>
      </c>
      <c r="E16" s="18"/>
      <c r="F16" s="18"/>
      <c r="G16" s="23" t="s">
        <v>33</v>
      </c>
      <c r="H16" s="18"/>
      <c r="I16" s="18"/>
    </row>
    <row r="17" spans="2:9" s="1" customFormat="1" ht="36" x14ac:dyDescent="0.45">
      <c r="B17" s="10" t="s">
        <v>0</v>
      </c>
      <c r="C17" s="20" t="s">
        <v>8</v>
      </c>
      <c r="D17" s="20" t="s">
        <v>37</v>
      </c>
      <c r="E17" s="20" t="s">
        <v>1</v>
      </c>
      <c r="F17" s="20" t="s">
        <v>2</v>
      </c>
      <c r="G17" s="22" t="s">
        <v>21</v>
      </c>
      <c r="H17" s="22" t="s">
        <v>22</v>
      </c>
      <c r="I17" s="22" t="s">
        <v>53</v>
      </c>
    </row>
    <row r="18" spans="2:9" x14ac:dyDescent="0.45">
      <c r="B18" s="2">
        <v>1</v>
      </c>
      <c r="C18" s="2"/>
      <c r="D18" s="2"/>
      <c r="E18" s="2"/>
      <c r="F18" s="6"/>
      <c r="G18" s="2"/>
      <c r="H18" s="24" t="e">
        <f>VLOOKUP(G18,使用禁止!$B$2:$C$3,2,FALSE)</f>
        <v>#N/A</v>
      </c>
      <c r="I18" s="9"/>
    </row>
    <row r="19" spans="2:9" x14ac:dyDescent="0.45">
      <c r="B19" s="2">
        <v>2</v>
      </c>
      <c r="C19" s="2"/>
      <c r="D19" s="2"/>
      <c r="E19" s="2"/>
      <c r="F19" s="7"/>
      <c r="G19" s="2"/>
      <c r="H19" s="3" t="e">
        <f>VLOOKUP(G19,使用禁止!$B$2:$C$3,2,FALSE)</f>
        <v>#N/A</v>
      </c>
      <c r="I19" s="9"/>
    </row>
    <row r="20" spans="2:9" x14ac:dyDescent="0.45">
      <c r="B20" s="2">
        <v>3</v>
      </c>
      <c r="C20" s="2"/>
      <c r="D20" s="2"/>
      <c r="E20" s="2"/>
      <c r="F20" s="7"/>
      <c r="G20" s="2"/>
      <c r="H20" s="3" t="e">
        <f>VLOOKUP(G20,使用禁止!$B$2:$C$3,2,FALSE)</f>
        <v>#N/A</v>
      </c>
      <c r="I20" s="9"/>
    </row>
    <row r="21" spans="2:9" x14ac:dyDescent="0.45">
      <c r="B21" s="2">
        <v>4</v>
      </c>
      <c r="C21" s="2"/>
      <c r="D21" s="2"/>
      <c r="E21" s="2"/>
      <c r="F21" s="5"/>
      <c r="G21" s="2"/>
      <c r="H21" s="3" t="e">
        <f>VLOOKUP(G21,使用禁止!$B$2:$C$3,2,FALSE)</f>
        <v>#N/A</v>
      </c>
      <c r="I21" s="9"/>
    </row>
    <row r="22" spans="2:9" x14ac:dyDescent="0.45">
      <c r="B22" s="2">
        <v>5</v>
      </c>
      <c r="C22" s="2"/>
      <c r="D22" s="2"/>
      <c r="E22" s="2"/>
      <c r="F22" s="5"/>
      <c r="G22" s="2"/>
      <c r="H22" s="3" t="e">
        <f>VLOOKUP(G22,使用禁止!$B$2:$C$3,2,FALSE)</f>
        <v>#N/A</v>
      </c>
      <c r="I22" s="9"/>
    </row>
    <row r="23" spans="2:9" x14ac:dyDescent="0.45">
      <c r="B23" s="2">
        <v>6</v>
      </c>
      <c r="C23" s="2"/>
      <c r="D23" s="2"/>
      <c r="E23" s="2"/>
      <c r="F23" s="5"/>
      <c r="G23" s="2"/>
      <c r="H23" s="3" t="e">
        <f>VLOOKUP(G23,使用禁止!$B$2:$C$3,2,FALSE)</f>
        <v>#N/A</v>
      </c>
      <c r="I23" s="9"/>
    </row>
    <row r="24" spans="2:9" x14ac:dyDescent="0.45">
      <c r="B24" s="2">
        <v>7</v>
      </c>
      <c r="C24" s="2"/>
      <c r="D24" s="2"/>
      <c r="E24" s="2"/>
      <c r="F24" s="5"/>
      <c r="G24" s="2"/>
      <c r="H24" s="3" t="e">
        <f>VLOOKUP(G24,使用禁止!$B$2:$C$3,2,FALSE)</f>
        <v>#N/A</v>
      </c>
      <c r="I24" s="9"/>
    </row>
    <row r="25" spans="2:9" x14ac:dyDescent="0.45">
      <c r="B25" s="2">
        <v>8</v>
      </c>
      <c r="C25" s="2"/>
      <c r="D25" s="2"/>
      <c r="E25" s="2"/>
      <c r="F25" s="5"/>
      <c r="G25" s="2"/>
      <c r="H25" s="3" t="e">
        <f>VLOOKUP(G25,使用禁止!$B$2:$C$3,2,FALSE)</f>
        <v>#N/A</v>
      </c>
      <c r="I25" s="9"/>
    </row>
    <row r="26" spans="2:9" x14ac:dyDescent="0.45">
      <c r="B26" s="2">
        <v>9</v>
      </c>
      <c r="C26" s="2"/>
      <c r="D26" s="2"/>
      <c r="E26" s="2"/>
      <c r="F26" s="5"/>
      <c r="G26" s="2"/>
      <c r="H26" s="3" t="e">
        <f>VLOOKUP(G26,使用禁止!$B$2:$C$3,2,FALSE)</f>
        <v>#N/A</v>
      </c>
      <c r="I26" s="9"/>
    </row>
    <row r="27" spans="2:9" x14ac:dyDescent="0.45">
      <c r="B27" s="2">
        <v>10</v>
      </c>
      <c r="C27" s="2"/>
      <c r="D27" s="2"/>
      <c r="E27" s="2"/>
      <c r="F27" s="5"/>
      <c r="G27" s="2"/>
      <c r="H27" s="3" t="e">
        <f>VLOOKUP(G27,使用禁止!$B$2:$C$3,2,FALSE)</f>
        <v>#N/A</v>
      </c>
      <c r="I27" s="9"/>
    </row>
    <row r="28" spans="2:9" x14ac:dyDescent="0.45">
      <c r="B28" s="2">
        <v>11</v>
      </c>
      <c r="C28" s="2"/>
      <c r="D28" s="2"/>
      <c r="E28" s="2"/>
      <c r="F28" s="5"/>
      <c r="G28" s="2"/>
      <c r="H28" s="3" t="e">
        <f>VLOOKUP(G28,使用禁止!$B$2:$C$3,2,FALSE)</f>
        <v>#N/A</v>
      </c>
      <c r="I28" s="9"/>
    </row>
    <row r="29" spans="2:9" x14ac:dyDescent="0.45">
      <c r="B29" s="2">
        <v>12</v>
      </c>
      <c r="C29" s="2"/>
      <c r="D29" s="2"/>
      <c r="E29" s="2"/>
      <c r="F29" s="5"/>
      <c r="G29" s="2"/>
      <c r="H29" s="3" t="e">
        <f>VLOOKUP(G29,使用禁止!$B$2:$C$3,2,FALSE)</f>
        <v>#N/A</v>
      </c>
      <c r="I29" s="9"/>
    </row>
    <row r="30" spans="2:9" x14ac:dyDescent="0.45">
      <c r="B30" s="2">
        <v>13</v>
      </c>
      <c r="C30" s="2"/>
      <c r="D30" s="2"/>
      <c r="E30" s="2"/>
      <c r="F30" s="5"/>
      <c r="G30" s="2"/>
      <c r="H30" s="3" t="e">
        <f>VLOOKUP(G30,使用禁止!$B$2:$C$3,2,FALSE)</f>
        <v>#N/A</v>
      </c>
      <c r="I30" s="9"/>
    </row>
    <row r="31" spans="2:9" x14ac:dyDescent="0.45">
      <c r="B31" s="2">
        <v>14</v>
      </c>
      <c r="C31" s="2"/>
      <c r="D31" s="2"/>
      <c r="E31" s="2"/>
      <c r="F31" s="5"/>
      <c r="G31" s="2"/>
      <c r="H31" s="3" t="e">
        <f>VLOOKUP(G31,使用禁止!$B$2:$C$3,2,FALSE)</f>
        <v>#N/A</v>
      </c>
      <c r="I31" s="9"/>
    </row>
    <row r="32" spans="2:9" x14ac:dyDescent="0.45">
      <c r="B32" s="2">
        <v>15</v>
      </c>
      <c r="C32" s="2"/>
      <c r="D32" s="2"/>
      <c r="E32" s="2"/>
      <c r="F32" s="5"/>
      <c r="G32" s="2"/>
      <c r="H32" s="3" t="e">
        <f>VLOOKUP(G32,使用禁止!$B$2:$C$3,2,FALSE)</f>
        <v>#N/A</v>
      </c>
      <c r="I32" s="9"/>
    </row>
    <row r="33" spans="2:9" x14ac:dyDescent="0.45">
      <c r="B33" s="2">
        <v>16</v>
      </c>
      <c r="C33" s="2"/>
      <c r="D33" s="2"/>
      <c r="E33" s="2"/>
      <c r="F33" s="5"/>
      <c r="G33" s="2"/>
      <c r="H33" s="3" t="e">
        <f>VLOOKUP(G33,使用禁止!$B$2:$C$3,2,FALSE)</f>
        <v>#N/A</v>
      </c>
      <c r="I33" s="9"/>
    </row>
    <row r="34" spans="2:9" x14ac:dyDescent="0.45">
      <c r="B34" s="2">
        <v>17</v>
      </c>
      <c r="C34" s="2"/>
      <c r="D34" s="2"/>
      <c r="E34" s="2"/>
      <c r="F34" s="5"/>
      <c r="G34" s="2"/>
      <c r="H34" s="3" t="e">
        <f>VLOOKUP(G34,使用禁止!$B$2:$C$3,2,FALSE)</f>
        <v>#N/A</v>
      </c>
      <c r="I34" s="9"/>
    </row>
    <row r="35" spans="2:9" x14ac:dyDescent="0.45">
      <c r="B35" s="2">
        <v>18</v>
      </c>
      <c r="C35" s="2"/>
      <c r="D35" s="2"/>
      <c r="E35" s="2"/>
      <c r="F35" s="5"/>
      <c r="G35" s="2"/>
      <c r="H35" s="3" t="e">
        <f>VLOOKUP(G35,使用禁止!$B$2:$C$3,2,FALSE)</f>
        <v>#N/A</v>
      </c>
      <c r="I35" s="9"/>
    </row>
    <row r="36" spans="2:9" x14ac:dyDescent="0.45">
      <c r="B36" s="2">
        <v>19</v>
      </c>
      <c r="C36" s="2"/>
      <c r="D36" s="2"/>
      <c r="E36" s="2"/>
      <c r="F36" s="5"/>
      <c r="G36" s="2"/>
      <c r="H36" s="3" t="e">
        <f>VLOOKUP(G36,使用禁止!$B$2:$C$3,2,FALSE)</f>
        <v>#N/A</v>
      </c>
      <c r="I36" s="9"/>
    </row>
    <row r="37" spans="2:9" x14ac:dyDescent="0.45">
      <c r="B37" s="2">
        <v>20</v>
      </c>
      <c r="C37" s="2"/>
      <c r="D37" s="2"/>
      <c r="E37" s="2"/>
      <c r="F37" s="5"/>
      <c r="G37" s="2"/>
      <c r="H37" s="3" t="e">
        <f>VLOOKUP(G37,使用禁止!$B$2:$C$3,2,FALSE)</f>
        <v>#N/A</v>
      </c>
      <c r="I37" s="9"/>
    </row>
    <row r="38" spans="2:9" x14ac:dyDescent="0.45">
      <c r="B38" s="2">
        <v>21</v>
      </c>
      <c r="C38" s="2"/>
      <c r="D38" s="2"/>
      <c r="E38" s="2"/>
      <c r="F38" s="5"/>
      <c r="G38" s="2"/>
      <c r="H38" s="3" t="e">
        <f>VLOOKUP(G38,使用禁止!$B$2:$C$3,2,FALSE)</f>
        <v>#N/A</v>
      </c>
      <c r="I38" s="9"/>
    </row>
    <row r="39" spans="2:9" x14ac:dyDescent="0.45">
      <c r="B39" s="2">
        <v>22</v>
      </c>
      <c r="C39" s="2"/>
      <c r="D39" s="2"/>
      <c r="E39" s="2"/>
      <c r="F39" s="5"/>
      <c r="G39" s="2"/>
      <c r="H39" s="3" t="e">
        <f>VLOOKUP(G39,使用禁止!$B$2:$C$3,2,FALSE)</f>
        <v>#N/A</v>
      </c>
      <c r="I39" s="9"/>
    </row>
    <row r="40" spans="2:9" x14ac:dyDescent="0.45">
      <c r="B40" s="2">
        <v>23</v>
      </c>
      <c r="C40" s="2"/>
      <c r="D40" s="2"/>
      <c r="E40" s="2"/>
      <c r="F40" s="5"/>
      <c r="G40" s="2"/>
      <c r="H40" s="3" t="e">
        <f>VLOOKUP(G40,使用禁止!$B$2:$C$3,2,FALSE)</f>
        <v>#N/A</v>
      </c>
      <c r="I40" s="9"/>
    </row>
    <row r="41" spans="2:9" x14ac:dyDescent="0.45">
      <c r="B41" s="2">
        <v>24</v>
      </c>
      <c r="C41" s="2"/>
      <c r="D41" s="2"/>
      <c r="E41" s="2"/>
      <c r="F41" s="5"/>
      <c r="G41" s="2"/>
      <c r="H41" s="3" t="e">
        <f>VLOOKUP(G41,使用禁止!$B$2:$C$3,2,FALSE)</f>
        <v>#N/A</v>
      </c>
      <c r="I41" s="9"/>
    </row>
    <row r="42" spans="2:9" x14ac:dyDescent="0.45">
      <c r="B42" s="2">
        <v>25</v>
      </c>
      <c r="C42" s="2"/>
      <c r="D42" s="2"/>
      <c r="E42" s="2"/>
      <c r="F42" s="5"/>
      <c r="G42" s="2"/>
      <c r="H42" s="3" t="e">
        <f>VLOOKUP(G42,使用禁止!$B$2:$C$3,2,FALSE)</f>
        <v>#N/A</v>
      </c>
      <c r="I42" s="9"/>
    </row>
    <row r="43" spans="2:9" x14ac:dyDescent="0.45">
      <c r="B43" s="2">
        <v>26</v>
      </c>
      <c r="C43" s="2"/>
      <c r="D43" s="2"/>
      <c r="E43" s="2"/>
      <c r="F43" s="5"/>
      <c r="G43" s="2"/>
      <c r="H43" s="3" t="e">
        <f>VLOOKUP(G43,使用禁止!$B$2:$C$3,2,FALSE)</f>
        <v>#N/A</v>
      </c>
      <c r="I43" s="9"/>
    </row>
    <row r="44" spans="2:9" x14ac:dyDescent="0.45">
      <c r="B44" s="2">
        <v>27</v>
      </c>
      <c r="C44" s="2"/>
      <c r="D44" s="2"/>
      <c r="E44" s="2"/>
      <c r="F44" s="5"/>
      <c r="G44" s="2"/>
      <c r="H44" s="3" t="e">
        <f>VLOOKUP(G44,使用禁止!$B$2:$C$3,2,FALSE)</f>
        <v>#N/A</v>
      </c>
      <c r="I44" s="9"/>
    </row>
    <row r="45" spans="2:9" x14ac:dyDescent="0.45">
      <c r="B45" s="2">
        <v>28</v>
      </c>
      <c r="C45" s="2"/>
      <c r="D45" s="2"/>
      <c r="E45" s="2"/>
      <c r="F45" s="5"/>
      <c r="G45" s="2"/>
      <c r="H45" s="3" t="e">
        <f>VLOOKUP(G45,使用禁止!$B$2:$C$3,2,FALSE)</f>
        <v>#N/A</v>
      </c>
      <c r="I45" s="9"/>
    </row>
    <row r="46" spans="2:9" x14ac:dyDescent="0.45">
      <c r="B46" s="2">
        <v>29</v>
      </c>
      <c r="C46" s="2"/>
      <c r="D46" s="2"/>
      <c r="E46" s="2"/>
      <c r="F46" s="5"/>
      <c r="G46" s="2"/>
      <c r="H46" s="3" t="e">
        <f>VLOOKUP(G46,使用禁止!$B$2:$C$3,2,FALSE)</f>
        <v>#N/A</v>
      </c>
      <c r="I46" s="9"/>
    </row>
    <row r="47" spans="2:9" x14ac:dyDescent="0.45">
      <c r="B47" s="2">
        <v>30</v>
      </c>
      <c r="C47" s="2"/>
      <c r="D47" s="2"/>
      <c r="E47" s="2"/>
      <c r="F47" s="5"/>
      <c r="G47" s="2"/>
      <c r="H47" s="3" t="e">
        <f>VLOOKUP(G47,使用禁止!$B$2:$C$3,2,FALSE)</f>
        <v>#N/A</v>
      </c>
      <c r="I47" s="9"/>
    </row>
    <row r="48" spans="2:9" x14ac:dyDescent="0.45">
      <c r="B48" s="2">
        <v>31</v>
      </c>
      <c r="C48" s="2"/>
      <c r="D48" s="2"/>
      <c r="E48" s="2"/>
      <c r="F48" s="5"/>
      <c r="G48" s="2"/>
      <c r="H48" s="3" t="e">
        <f>VLOOKUP(G48,使用禁止!$B$2:$C$3,2,FALSE)</f>
        <v>#N/A</v>
      </c>
      <c r="I48" s="9"/>
    </row>
    <row r="49" spans="2:9" x14ac:dyDescent="0.45">
      <c r="B49" s="2">
        <v>32</v>
      </c>
      <c r="C49" s="2"/>
      <c r="D49" s="2"/>
      <c r="E49" s="2"/>
      <c r="F49" s="5"/>
      <c r="G49" s="2"/>
      <c r="H49" s="3" t="e">
        <f>VLOOKUP(G49,使用禁止!$B$2:$C$3,2,FALSE)</f>
        <v>#N/A</v>
      </c>
      <c r="I49" s="9"/>
    </row>
    <row r="50" spans="2:9" x14ac:dyDescent="0.45">
      <c r="B50" s="2">
        <v>33</v>
      </c>
      <c r="C50" s="2"/>
      <c r="D50" s="2"/>
      <c r="E50" s="2"/>
      <c r="F50" s="5"/>
      <c r="G50" s="2"/>
      <c r="H50" s="3" t="e">
        <f>VLOOKUP(G50,使用禁止!$B$2:$C$3,2,FALSE)</f>
        <v>#N/A</v>
      </c>
      <c r="I50" s="9"/>
    </row>
    <row r="51" spans="2:9" x14ac:dyDescent="0.45">
      <c r="B51" s="2">
        <v>34</v>
      </c>
      <c r="C51" s="2"/>
      <c r="D51" s="2"/>
      <c r="E51" s="2"/>
      <c r="F51" s="5"/>
      <c r="G51" s="2"/>
      <c r="H51" s="3" t="e">
        <f>VLOOKUP(G51,使用禁止!$B$2:$C$3,2,FALSE)</f>
        <v>#N/A</v>
      </c>
      <c r="I51" s="9"/>
    </row>
    <row r="52" spans="2:9" x14ac:dyDescent="0.45">
      <c r="B52" s="2">
        <v>35</v>
      </c>
      <c r="C52" s="2"/>
      <c r="D52" s="2"/>
      <c r="E52" s="2"/>
      <c r="F52" s="5"/>
      <c r="G52" s="2"/>
      <c r="H52" s="3" t="e">
        <f>VLOOKUP(G52,使用禁止!$B$2:$C$3,2,FALSE)</f>
        <v>#N/A</v>
      </c>
      <c r="I52" s="9"/>
    </row>
    <row r="53" spans="2:9" x14ac:dyDescent="0.45">
      <c r="B53" s="2">
        <v>36</v>
      </c>
      <c r="C53" s="2"/>
      <c r="D53" s="2"/>
      <c r="E53" s="2"/>
      <c r="F53" s="5"/>
      <c r="G53" s="2"/>
      <c r="H53" s="3" t="e">
        <f>VLOOKUP(G53,使用禁止!$B$2:$C$3,2,FALSE)</f>
        <v>#N/A</v>
      </c>
      <c r="I53" s="9"/>
    </row>
    <row r="54" spans="2:9" x14ac:dyDescent="0.45">
      <c r="B54" s="2">
        <v>37</v>
      </c>
      <c r="C54" s="2"/>
      <c r="D54" s="2"/>
      <c r="E54" s="2"/>
      <c r="F54" s="5"/>
      <c r="G54" s="2"/>
      <c r="H54" s="3" t="e">
        <f>VLOOKUP(G54,使用禁止!$B$2:$C$3,2,FALSE)</f>
        <v>#N/A</v>
      </c>
      <c r="I54" s="9"/>
    </row>
    <row r="55" spans="2:9" x14ac:dyDescent="0.45">
      <c r="B55" s="2">
        <v>38</v>
      </c>
      <c r="C55" s="2"/>
      <c r="D55" s="2"/>
      <c r="E55" s="2"/>
      <c r="F55" s="5"/>
      <c r="G55" s="2"/>
      <c r="H55" s="3" t="e">
        <f>VLOOKUP(G55,使用禁止!$B$2:$C$3,2,FALSE)</f>
        <v>#N/A</v>
      </c>
      <c r="I55" s="9"/>
    </row>
    <row r="56" spans="2:9" x14ac:dyDescent="0.45">
      <c r="B56" s="2">
        <v>39</v>
      </c>
      <c r="C56" s="2"/>
      <c r="D56" s="2"/>
      <c r="E56" s="2"/>
      <c r="F56" s="5"/>
      <c r="G56" s="2"/>
      <c r="H56" s="3" t="e">
        <f>VLOOKUP(G56,使用禁止!$B$2:$C$3,2,FALSE)</f>
        <v>#N/A</v>
      </c>
      <c r="I56" s="9"/>
    </row>
    <row r="57" spans="2:9" x14ac:dyDescent="0.45">
      <c r="B57" s="2">
        <v>40</v>
      </c>
      <c r="C57" s="2"/>
      <c r="D57" s="2"/>
      <c r="E57" s="2"/>
      <c r="F57" s="5"/>
      <c r="G57" s="2"/>
      <c r="H57" s="3" t="e">
        <f>VLOOKUP(G57,使用禁止!$B$2:$C$3,2,FALSE)</f>
        <v>#N/A</v>
      </c>
      <c r="I57" s="9"/>
    </row>
    <row r="58" spans="2:9" x14ac:dyDescent="0.45">
      <c r="B58" s="2">
        <v>41</v>
      </c>
      <c r="C58" s="2"/>
      <c r="D58" s="2"/>
      <c r="E58" s="2"/>
      <c r="F58" s="5"/>
      <c r="G58" s="2"/>
      <c r="H58" s="3" t="e">
        <f>VLOOKUP(G58,使用禁止!$B$2:$C$3,2,FALSE)</f>
        <v>#N/A</v>
      </c>
      <c r="I58" s="9"/>
    </row>
    <row r="59" spans="2:9" x14ac:dyDescent="0.45">
      <c r="B59" s="2">
        <v>42</v>
      </c>
      <c r="C59" s="2"/>
      <c r="D59" s="2"/>
      <c r="E59" s="2"/>
      <c r="F59" s="5"/>
      <c r="G59" s="2"/>
      <c r="H59" s="3" t="e">
        <f>VLOOKUP(G59,使用禁止!$B$2:$C$3,2,FALSE)</f>
        <v>#N/A</v>
      </c>
      <c r="I59" s="9"/>
    </row>
    <row r="60" spans="2:9" x14ac:dyDescent="0.45">
      <c r="B60" s="2">
        <v>43</v>
      </c>
      <c r="C60" s="2"/>
      <c r="D60" s="2"/>
      <c r="E60" s="2"/>
      <c r="F60" s="5"/>
      <c r="G60" s="2"/>
      <c r="H60" s="3" t="e">
        <f>VLOOKUP(G60,使用禁止!$B$2:$C$3,2,FALSE)</f>
        <v>#N/A</v>
      </c>
      <c r="I60" s="9"/>
    </row>
    <row r="61" spans="2:9" x14ac:dyDescent="0.45">
      <c r="B61" s="2">
        <v>44</v>
      </c>
      <c r="C61" s="2"/>
      <c r="D61" s="2"/>
      <c r="E61" s="2"/>
      <c r="F61" s="5"/>
      <c r="G61" s="2"/>
      <c r="H61" s="3" t="e">
        <f>VLOOKUP(G61,使用禁止!$B$2:$C$3,2,FALSE)</f>
        <v>#N/A</v>
      </c>
      <c r="I61" s="9"/>
    </row>
    <row r="62" spans="2:9" x14ac:dyDescent="0.45">
      <c r="B62" s="2">
        <v>45</v>
      </c>
      <c r="C62" s="2"/>
      <c r="D62" s="2"/>
      <c r="E62" s="2"/>
      <c r="F62" s="5"/>
      <c r="G62" s="2"/>
      <c r="H62" s="3" t="e">
        <f>VLOOKUP(G62,使用禁止!$B$2:$C$3,2,FALSE)</f>
        <v>#N/A</v>
      </c>
      <c r="I62" s="9"/>
    </row>
    <row r="63" spans="2:9" x14ac:dyDescent="0.45">
      <c r="B63" s="2">
        <v>46</v>
      </c>
      <c r="C63" s="2"/>
      <c r="D63" s="2"/>
      <c r="E63" s="2"/>
      <c r="F63" s="5"/>
      <c r="G63" s="2"/>
      <c r="H63" s="3" t="e">
        <f>VLOOKUP(G63,使用禁止!$B$2:$C$3,2,FALSE)</f>
        <v>#N/A</v>
      </c>
      <c r="I63" s="9"/>
    </row>
    <row r="64" spans="2:9" x14ac:dyDescent="0.45">
      <c r="B64" s="2">
        <v>47</v>
      </c>
      <c r="C64" s="2"/>
      <c r="D64" s="2"/>
      <c r="E64" s="2"/>
      <c r="F64" s="5"/>
      <c r="G64" s="2"/>
      <c r="H64" s="3" t="e">
        <f>VLOOKUP(G64,使用禁止!$B$2:$C$3,2,FALSE)</f>
        <v>#N/A</v>
      </c>
      <c r="I64" s="9"/>
    </row>
    <row r="65" spans="2:9" x14ac:dyDescent="0.45">
      <c r="B65" s="2">
        <v>48</v>
      </c>
      <c r="C65" s="2"/>
      <c r="D65" s="2"/>
      <c r="E65" s="2"/>
      <c r="F65" s="5"/>
      <c r="G65" s="2"/>
      <c r="H65" s="3" t="e">
        <f>VLOOKUP(G65,使用禁止!$B$2:$C$3,2,FALSE)</f>
        <v>#N/A</v>
      </c>
      <c r="I65" s="9"/>
    </row>
    <row r="66" spans="2:9" x14ac:dyDescent="0.45">
      <c r="B66" s="2">
        <v>49</v>
      </c>
      <c r="C66" s="2"/>
      <c r="D66" s="2"/>
      <c r="E66" s="2"/>
      <c r="F66" s="5"/>
      <c r="G66" s="2"/>
      <c r="H66" s="3" t="e">
        <f>VLOOKUP(G66,使用禁止!$B$2:$C$3,2,FALSE)</f>
        <v>#N/A</v>
      </c>
      <c r="I66" s="9"/>
    </row>
    <row r="67" spans="2:9" x14ac:dyDescent="0.45">
      <c r="B67" s="2">
        <v>50</v>
      </c>
      <c r="C67" s="2"/>
      <c r="D67" s="2"/>
      <c r="E67" s="2"/>
      <c r="F67" s="5"/>
      <c r="G67" s="2"/>
      <c r="H67" s="3" t="e">
        <f>VLOOKUP(G67,使用禁止!$B$2:$C$3,2,FALSE)</f>
        <v>#N/A</v>
      </c>
      <c r="I67" s="9"/>
    </row>
    <row r="68" spans="2:9" x14ac:dyDescent="0.45">
      <c r="B68" t="s">
        <v>32</v>
      </c>
    </row>
  </sheetData>
  <mergeCells count="15">
    <mergeCell ref="B14:C14"/>
    <mergeCell ref="B6:C6"/>
    <mergeCell ref="D6:I6"/>
    <mergeCell ref="B7:C7"/>
    <mergeCell ref="D7:I7"/>
    <mergeCell ref="B11:C11"/>
    <mergeCell ref="B12:C12"/>
    <mergeCell ref="H12:H13"/>
    <mergeCell ref="B13:C13"/>
    <mergeCell ref="B3:C3"/>
    <mergeCell ref="D3:I3"/>
    <mergeCell ref="B4:C4"/>
    <mergeCell ref="D4:I4"/>
    <mergeCell ref="B5:C5"/>
    <mergeCell ref="D5:I5"/>
  </mergeCells>
  <phoneticPr fontId="2"/>
  <conditionalFormatting sqref="C18:C67">
    <cfRule type="expression" dxfId="6" priority="6">
      <formula>$C18=""</formula>
    </cfRule>
  </conditionalFormatting>
  <conditionalFormatting sqref="D18:D67">
    <cfRule type="expression" dxfId="5" priority="5">
      <formula>$D18=""</formula>
    </cfRule>
  </conditionalFormatting>
  <conditionalFormatting sqref="D3:I7">
    <cfRule type="expression" dxfId="4" priority="8">
      <formula>$D3=""</formula>
    </cfRule>
  </conditionalFormatting>
  <conditionalFormatting sqref="E12:E13">
    <cfRule type="expression" dxfId="3" priority="7">
      <formula>$E12=""</formula>
    </cfRule>
  </conditionalFormatting>
  <conditionalFormatting sqref="E18">
    <cfRule type="colorScale" priority="1">
      <colorScale>
        <cfvo type="min"/>
        <cfvo type="max"/>
        <color rgb="FFFF7128"/>
        <color rgb="FFFFEF9C"/>
      </colorScale>
    </cfRule>
  </conditionalFormatting>
  <conditionalFormatting sqref="E18:E67">
    <cfRule type="expression" dxfId="2" priority="4">
      <formula>$E18=""</formula>
    </cfRule>
  </conditionalFormatting>
  <conditionalFormatting sqref="F18:F67">
    <cfRule type="expression" dxfId="1" priority="3">
      <formula>$F18=""</formula>
    </cfRule>
  </conditionalFormatting>
  <conditionalFormatting sqref="G18:G67">
    <cfRule type="expression" dxfId="0" priority="2">
      <formula>$G18=""</formula>
    </cfRule>
  </conditionalFormatting>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A2DBBD96-BB21-40DB-B3AE-5A76A98FFB36}">
          <x14:formula1>
            <xm:f>使用禁止!$B$2:$B$3</xm:f>
          </x14:formula1>
          <xm:sqref>G18:G67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7722DE-115D-48F1-834B-E5762D8C190E}">
  <dimension ref="B1:I21"/>
  <sheetViews>
    <sheetView topLeftCell="A10" zoomScale="106" zoomScaleNormal="106" workbookViewId="0">
      <selection activeCell="D20" sqref="D20"/>
    </sheetView>
  </sheetViews>
  <sheetFormatPr defaultRowHeight="18" x14ac:dyDescent="0.45"/>
  <cols>
    <col min="2" max="2" width="4.19921875" customWidth="1"/>
    <col min="3" max="3" width="14.796875" customWidth="1"/>
    <col min="4" max="4" width="19.09765625" customWidth="1"/>
    <col min="5" max="5" width="10.3984375" customWidth="1"/>
    <col min="6" max="6" width="27.5" customWidth="1"/>
    <col min="7" max="7" width="15.69921875" customWidth="1"/>
    <col min="8" max="8" width="11.69921875" customWidth="1"/>
    <col min="9" max="9" width="28.69921875" customWidth="1"/>
  </cols>
  <sheetData>
    <row r="1" spans="2:9" x14ac:dyDescent="0.45">
      <c r="B1" s="18"/>
      <c r="C1" s="18"/>
    </row>
    <row r="2" spans="2:9" ht="19.8" x14ac:dyDescent="0.45">
      <c r="B2" s="19" t="s">
        <v>47</v>
      </c>
      <c r="C2" s="18"/>
      <c r="D2" s="8" t="s">
        <v>46</v>
      </c>
    </row>
    <row r="3" spans="2:9" x14ac:dyDescent="0.45">
      <c r="B3" s="38" t="s">
        <v>4</v>
      </c>
      <c r="C3" s="38"/>
      <c r="D3" s="39" t="s">
        <v>23</v>
      </c>
      <c r="E3" s="39"/>
      <c r="F3" s="39"/>
      <c r="G3" s="39"/>
      <c r="H3" s="39"/>
      <c r="I3" s="39"/>
    </row>
    <row r="4" spans="2:9" x14ac:dyDescent="0.45">
      <c r="B4" s="38" t="s">
        <v>5</v>
      </c>
      <c r="C4" s="38"/>
      <c r="D4" s="39" t="s">
        <v>24</v>
      </c>
      <c r="E4" s="39"/>
      <c r="F4" s="39"/>
      <c r="G4" s="39"/>
      <c r="H4" s="39"/>
      <c r="I4" s="39"/>
    </row>
    <row r="5" spans="2:9" x14ac:dyDescent="0.45">
      <c r="B5" s="38" t="s">
        <v>6</v>
      </c>
      <c r="C5" s="38"/>
      <c r="D5" s="39" t="s">
        <v>25</v>
      </c>
      <c r="E5" s="39"/>
      <c r="F5" s="39"/>
      <c r="G5" s="39"/>
      <c r="H5" s="39"/>
      <c r="I5" s="39"/>
    </row>
    <row r="6" spans="2:9" x14ac:dyDescent="0.45">
      <c r="B6" s="38" t="s">
        <v>2</v>
      </c>
      <c r="C6" s="38"/>
      <c r="D6" s="40" t="s">
        <v>26</v>
      </c>
      <c r="E6" s="39"/>
      <c r="F6" s="39"/>
      <c r="G6" s="39"/>
      <c r="H6" s="39"/>
      <c r="I6" s="39"/>
    </row>
    <row r="7" spans="2:9" x14ac:dyDescent="0.45">
      <c r="B7" s="38" t="s">
        <v>7</v>
      </c>
      <c r="C7" s="38"/>
      <c r="D7" s="39" t="s">
        <v>27</v>
      </c>
      <c r="E7" s="39"/>
      <c r="F7" s="39"/>
      <c r="G7" s="39"/>
      <c r="H7" s="39"/>
      <c r="I7" s="39"/>
    </row>
    <row r="8" spans="2:9" x14ac:dyDescent="0.45">
      <c r="B8" s="21"/>
      <c r="C8" s="21"/>
      <c r="D8" s="1"/>
    </row>
    <row r="9" spans="2:9" ht="19.8" x14ac:dyDescent="0.45">
      <c r="B9" s="19" t="s">
        <v>48</v>
      </c>
      <c r="C9" s="21"/>
      <c r="D9" s="1"/>
    </row>
    <row r="10" spans="2:9" ht="19.8" x14ac:dyDescent="0.45">
      <c r="B10" s="19"/>
      <c r="C10" s="29" t="s">
        <v>51</v>
      </c>
      <c r="D10" s="1"/>
    </row>
    <row r="11" spans="2:9" ht="19.8" x14ac:dyDescent="0.45">
      <c r="B11" s="41"/>
      <c r="C11" s="42"/>
      <c r="D11" s="10" t="s">
        <v>43</v>
      </c>
      <c r="E11" s="10" t="s">
        <v>29</v>
      </c>
      <c r="F11" s="10" t="s">
        <v>31</v>
      </c>
      <c r="G11" s="10" t="s">
        <v>44</v>
      </c>
      <c r="H11" s="10" t="s">
        <v>30</v>
      </c>
    </row>
    <row r="12" spans="2:9" x14ac:dyDescent="0.45">
      <c r="B12" s="38" t="s">
        <v>14</v>
      </c>
      <c r="C12" s="38"/>
      <c r="D12" s="12">
        <v>30000</v>
      </c>
      <c r="E12" s="13">
        <v>2</v>
      </c>
      <c r="F12" s="13">
        <f>D12*E12</f>
        <v>60000</v>
      </c>
      <c r="G12" s="13">
        <f>F12*0.1</f>
        <v>6000</v>
      </c>
      <c r="H12" s="43">
        <f>SUM(F12:G13)</f>
        <v>176000</v>
      </c>
    </row>
    <row r="13" spans="2:9" x14ac:dyDescent="0.45">
      <c r="B13" s="38" t="s">
        <v>15</v>
      </c>
      <c r="C13" s="38"/>
      <c r="D13" s="12">
        <v>100000</v>
      </c>
      <c r="E13" s="13">
        <v>1</v>
      </c>
      <c r="F13" s="13">
        <f>D13*E13</f>
        <v>100000</v>
      </c>
      <c r="G13" s="13">
        <f>F13*0.1</f>
        <v>10000</v>
      </c>
      <c r="H13" s="43"/>
      <c r="I13" s="14" t="s">
        <v>36</v>
      </c>
    </row>
    <row r="14" spans="2:9" x14ac:dyDescent="0.45">
      <c r="B14" s="32"/>
      <c r="C14" s="32"/>
      <c r="D14" s="15" t="s">
        <v>34</v>
      </c>
      <c r="E14" s="16">
        <f>SUM(E12:E13)</f>
        <v>3</v>
      </c>
    </row>
    <row r="15" spans="2:9" x14ac:dyDescent="0.45">
      <c r="B15" s="25" t="s">
        <v>49</v>
      </c>
      <c r="C15" s="18"/>
      <c r="D15" s="18"/>
      <c r="E15" s="18"/>
      <c r="F15" s="18"/>
      <c r="H15" s="18"/>
      <c r="I15" s="18"/>
    </row>
    <row r="16" spans="2:9" ht="19.8" x14ac:dyDescent="0.45">
      <c r="B16" s="25"/>
      <c r="C16" s="29" t="s">
        <v>50</v>
      </c>
      <c r="D16" s="18"/>
      <c r="E16" s="18"/>
      <c r="F16" s="18"/>
      <c r="G16" s="23" t="s">
        <v>33</v>
      </c>
      <c r="H16" s="18"/>
      <c r="I16" s="18"/>
    </row>
    <row r="17" spans="2:9" s="1" customFormat="1" ht="36" x14ac:dyDescent="0.45">
      <c r="B17" s="10" t="s">
        <v>0</v>
      </c>
      <c r="C17" s="10" t="s">
        <v>8</v>
      </c>
      <c r="D17" s="10" t="s">
        <v>37</v>
      </c>
      <c r="E17" s="10" t="s">
        <v>1</v>
      </c>
      <c r="F17" s="10" t="s">
        <v>2</v>
      </c>
      <c r="G17" s="11" t="s">
        <v>21</v>
      </c>
      <c r="H17" s="11" t="s">
        <v>22</v>
      </c>
      <c r="I17" s="11" t="s">
        <v>35</v>
      </c>
    </row>
    <row r="18" spans="2:9" x14ac:dyDescent="0.45">
      <c r="B18" s="2">
        <v>1</v>
      </c>
      <c r="C18" s="2" t="s">
        <v>9</v>
      </c>
      <c r="D18" s="2" t="s">
        <v>38</v>
      </c>
      <c r="E18" s="2" t="s">
        <v>16</v>
      </c>
      <c r="F18" s="6" t="s">
        <v>18</v>
      </c>
      <c r="G18" s="2" t="s">
        <v>12</v>
      </c>
      <c r="H18" s="3">
        <f>VLOOKUP(G18,使用禁止!$B$2:$C$3,2,FALSE)</f>
        <v>30000</v>
      </c>
      <c r="I18" s="9"/>
    </row>
    <row r="19" spans="2:9" x14ac:dyDescent="0.45">
      <c r="B19" s="2">
        <v>2</v>
      </c>
      <c r="C19" s="2" t="s">
        <v>11</v>
      </c>
      <c r="D19" s="2" t="s">
        <v>39</v>
      </c>
      <c r="E19" s="2" t="s">
        <v>41</v>
      </c>
      <c r="F19" s="7" t="s">
        <v>20</v>
      </c>
      <c r="G19" s="2" t="s">
        <v>12</v>
      </c>
      <c r="H19" s="3">
        <f>VLOOKUP(G19,使用禁止!$B$2:$C$3,2,FALSE)</f>
        <v>30000</v>
      </c>
      <c r="I19" s="9"/>
    </row>
    <row r="20" spans="2:9" x14ac:dyDescent="0.45">
      <c r="B20" s="2">
        <v>3</v>
      </c>
      <c r="C20" s="2" t="s">
        <v>10</v>
      </c>
      <c r="D20" s="2" t="s">
        <v>40</v>
      </c>
      <c r="E20" s="2" t="s">
        <v>17</v>
      </c>
      <c r="F20" s="17" t="s">
        <v>19</v>
      </c>
      <c r="G20" s="2" t="s">
        <v>13</v>
      </c>
      <c r="H20" s="3">
        <f>VLOOKUP(G20,使用禁止!$B$2:$C$3,2,FALSE)</f>
        <v>100000</v>
      </c>
      <c r="I20" s="9" t="s">
        <v>42</v>
      </c>
    </row>
    <row r="21" spans="2:9" x14ac:dyDescent="0.45">
      <c r="G21" t="s">
        <v>28</v>
      </c>
      <c r="H21">
        <f>SUM(H18:H20)</f>
        <v>160000</v>
      </c>
    </row>
  </sheetData>
  <sheetProtection sheet="1" objects="1" scenarios="1"/>
  <sortState xmlns:xlrd2="http://schemas.microsoft.com/office/spreadsheetml/2017/richdata2" ref="G18:I21">
    <sortCondition sortBy="cellColor" ref="G17:G21" dxfId="7"/>
  </sortState>
  <mergeCells count="15">
    <mergeCell ref="B13:C13"/>
    <mergeCell ref="B14:C14"/>
    <mergeCell ref="D3:I3"/>
    <mergeCell ref="D4:I4"/>
    <mergeCell ref="D5:I5"/>
    <mergeCell ref="D6:I6"/>
    <mergeCell ref="D7:I7"/>
    <mergeCell ref="B11:C11"/>
    <mergeCell ref="B3:C3"/>
    <mergeCell ref="B4:C4"/>
    <mergeCell ref="B5:C5"/>
    <mergeCell ref="B6:C6"/>
    <mergeCell ref="B7:C7"/>
    <mergeCell ref="B12:C12"/>
    <mergeCell ref="H12:H13"/>
  </mergeCells>
  <phoneticPr fontId="2"/>
  <hyperlinks>
    <hyperlink ref="F18" r:id="rId1" xr:uid="{F0846672-009F-4EB7-B82A-E2873A38331A}"/>
    <hyperlink ref="F19" r:id="rId2" xr:uid="{3E294221-AD6F-42B8-A88F-BD92ACA1B304}"/>
    <hyperlink ref="F20" r:id="rId3" xr:uid="{005C1073-F76A-40E2-8316-D91A412DF3F7}"/>
    <hyperlink ref="D6" r:id="rId4" xr:uid="{13837A2C-2EF0-42A8-932F-69E8D09DF11D}"/>
  </hyperlinks>
  <pageMargins left="0.7" right="0.7" top="0.75" bottom="0.75" header="0.3" footer="0.3"/>
  <drawing r:id="rId5"/>
  <extLst>
    <ext xmlns:x14="http://schemas.microsoft.com/office/spreadsheetml/2009/9/main" uri="{CCE6A557-97BC-4b89-ADB6-D9C93CAAB3DF}">
      <x14:dataValidations xmlns:xm="http://schemas.microsoft.com/office/excel/2006/main" count="1">
        <x14:dataValidation type="list" allowBlank="1" showInputMessage="1" showErrorMessage="1" xr:uid="{146DC9B2-605F-45D7-B828-531A01E94452}">
          <x14:formula1>
            <xm:f>使用禁止!$B$2:$B$3</xm:f>
          </x14:formula1>
          <xm:sqref>G18:G20</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353C4F-6A27-4F2E-ADE0-7EDF6F112A7C}">
  <dimension ref="B2:C3"/>
  <sheetViews>
    <sheetView workbookViewId="0">
      <selection activeCell="C3" sqref="C3"/>
    </sheetView>
  </sheetViews>
  <sheetFormatPr defaultRowHeight="18" x14ac:dyDescent="0.45"/>
  <sheetData>
    <row r="2" spans="2:3" x14ac:dyDescent="0.45">
      <c r="B2" t="s">
        <v>12</v>
      </c>
      <c r="C2" s="4">
        <v>30000</v>
      </c>
    </row>
    <row r="3" spans="2:3" x14ac:dyDescent="0.45">
      <c r="B3" t="s">
        <v>13</v>
      </c>
      <c r="C3" s="4">
        <v>100000</v>
      </c>
    </row>
  </sheetData>
  <phoneticPr fontId="2"/>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申込リスト</vt:lpstr>
      <vt:lpstr>記入例</vt:lpstr>
      <vt:lpstr>使用禁止</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ayaka nakanishi</dc:creator>
  <cp:lastModifiedBy>温志 位田</cp:lastModifiedBy>
  <dcterms:created xsi:type="dcterms:W3CDTF">2024-06-27T05:14:49Z</dcterms:created>
  <dcterms:modified xsi:type="dcterms:W3CDTF">2025-08-21T19:24:28Z</dcterms:modified>
</cp:coreProperties>
</file>